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tabRatio="741" activeTab="0"/>
  </bookViews>
  <sheets>
    <sheet name="N-135.各会計別決算の状況" sheetId="1" r:id="rId1"/>
    <sheet name="N-136.一般会計歳入決算額及び予算額の状況" sheetId="2" r:id="rId2"/>
    <sheet name="N-137.一般会計歳出目的別決算額及び予算額の状況" sheetId="3" r:id="rId3"/>
    <sheet name="N-138.市税決算額及び予算額の状況" sheetId="4" r:id="rId4"/>
    <sheet name="N-139.市債目的別現在高の状況" sheetId="5" r:id="rId5"/>
    <sheet name="N-140.市債借入先別現在高の状況" sheetId="6" r:id="rId6"/>
    <sheet name="N-141.市有財産" sheetId="7" r:id="rId7"/>
    <sheet name="N-142.個人市民税所得区分別納税義務者数及び総所得金額" sheetId="8" r:id="rId8"/>
    <sheet name="N-143.個人市民税課税標準段階別納税義務者数" sheetId="9" r:id="rId9"/>
    <sheet name="N-144.個人市・県民税課税状況" sheetId="10" r:id="rId10"/>
    <sheet name="N-145.市民１人当たりの市税負担額" sheetId="11" r:id="rId11"/>
    <sheet name="N-146.宅地の用途別面積、平均価格(法定免税点以上）" sheetId="12" r:id="rId12"/>
    <sheet name="N-147.課税家屋に関する概要" sheetId="13" r:id="rId13"/>
    <sheet name="N-148.市税収入状況" sheetId="14" r:id="rId14"/>
  </sheets>
  <definedNames>
    <definedName name="_xlnm.Print_Area" localSheetId="0">'N-135.各会計別決算の状況'!$A$1:$I$37</definedName>
    <definedName name="_xlnm.Print_Area" localSheetId="1">'N-136.一般会計歳入決算額及び予算額の状況'!$A$1:$K$71</definedName>
    <definedName name="_xlnm.Print_Area" localSheetId="2">'N-137.一般会計歳出目的別決算額及び予算額の状況'!$A$1:$K$45</definedName>
    <definedName name="_xlnm.Print_Area" localSheetId="3">'N-138.市税決算額及び予算額の状況'!$A$1:$K$24</definedName>
    <definedName name="_xlnm.Print_Area" localSheetId="4">'N-139.市債目的別現在高の状況'!$A$1:$I$22</definedName>
    <definedName name="_xlnm.Print_Area" localSheetId="5">'N-140.市債借入先別現在高の状況'!$A$1:$H$13</definedName>
    <definedName name="_xlnm.Print_Area" localSheetId="6">'N-141.市有財産'!$A$1:$K$37</definedName>
    <definedName name="_xlnm.Print_Area" localSheetId="7">'N-142.個人市民税所得区分別納税義務者数及び総所得金額'!$A$1:$I$24</definedName>
    <definedName name="_xlnm.Print_Area" localSheetId="8">'N-143.個人市民税課税標準段階別納税義務者数'!$A$1:$I$46</definedName>
    <definedName name="_xlnm.Print_Area" localSheetId="9">'N-144.個人市・県民税課税状況'!$A$1:$M$28</definedName>
    <definedName name="_xlnm.Print_Area" localSheetId="10">'N-145.市民１人当たりの市税負担額'!$A$1:$K$13</definedName>
    <definedName name="_xlnm.Print_Area" localSheetId="11">'N-146.宅地の用途別面積、平均価格(法定免税点以上）'!$A$1:$M$14</definedName>
    <definedName name="_xlnm.Print_Area" localSheetId="12">'N-147.課税家屋に関する概要'!$A$1:$M$15</definedName>
    <definedName name="_xlnm.Print_Area" localSheetId="13">'N-148.市税収入状況'!$A$1:$I$13</definedName>
  </definedNames>
  <calcPr fullCalcOnLoad="1"/>
</workbook>
</file>

<file path=xl/sharedStrings.xml><?xml version="1.0" encoding="utf-8"?>
<sst xmlns="http://schemas.openxmlformats.org/spreadsheetml/2006/main" count="986" uniqueCount="343">
  <si>
    <t>歳入決算額</t>
  </si>
  <si>
    <t>歳出決算額</t>
  </si>
  <si>
    <t>円</t>
  </si>
  <si>
    <t>総額</t>
  </si>
  <si>
    <t>一般会計</t>
  </si>
  <si>
    <t>特別会計</t>
  </si>
  <si>
    <t>国民健康保険事業</t>
  </si>
  <si>
    <t>下水道事業</t>
  </si>
  <si>
    <t>老人保健医療事業</t>
  </si>
  <si>
    <t>介護保険事業</t>
  </si>
  <si>
    <t>資料：財政課</t>
  </si>
  <si>
    <t>構成比</t>
  </si>
  <si>
    <t>千円</t>
  </si>
  <si>
    <t>％</t>
  </si>
  <si>
    <t>自主財源</t>
  </si>
  <si>
    <t>市税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</si>
  <si>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</si>
  <si>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</si>
  <si>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</si>
  <si>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</si>
  <si>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</si>
  <si>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</si>
  <si>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</si>
  <si>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依存財源</t>
  </si>
  <si>
    <t>地方譲与税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</si>
  <si>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</si>
  <si>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</si>
  <si>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</si>
  <si>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</si>
  <si>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</si>
  <si>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</si>
  <si>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国庫支出金</t>
  </si>
  <si>
    <t>県支出金</t>
  </si>
  <si>
    <t>市債</t>
  </si>
  <si>
    <t>予　算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</si>
  <si>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</si>
  <si>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</si>
  <si>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</si>
  <si>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</si>
  <si>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</si>
  <si>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</si>
  <si>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</si>
  <si>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</si>
  <si>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</si>
  <si>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</si>
  <si>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</si>
  <si>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</si>
  <si>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</si>
  <si>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</si>
  <si>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市民税</t>
  </si>
  <si>
    <t>固定資産税</t>
  </si>
  <si>
    <t>軽自動車税</t>
  </si>
  <si>
    <t>市たばこ税</t>
  </si>
  <si>
    <t>都市計画税</t>
  </si>
  <si>
    <t>消防施設</t>
  </si>
  <si>
    <t>公営住宅</t>
  </si>
  <si>
    <t>その他の施設</t>
  </si>
  <si>
    <t>㎡</t>
  </si>
  <si>
    <t>その他</t>
  </si>
  <si>
    <t>決算額</t>
  </si>
  <si>
    <t>調　定　額</t>
  </si>
  <si>
    <t>収入済額</t>
  </si>
  <si>
    <t>不納欠損額</t>
  </si>
  <si>
    <t>収入未済額</t>
  </si>
  <si>
    <t>収納率</t>
  </si>
  <si>
    <t>%</t>
  </si>
  <si>
    <t>総　　額</t>
  </si>
  <si>
    <t>資料：市民税課</t>
  </si>
  <si>
    <t>年度別</t>
  </si>
  <si>
    <t>総　　　　数</t>
  </si>
  <si>
    <t>給与所得者</t>
  </si>
  <si>
    <t>農業所得者</t>
  </si>
  <si>
    <t>その他の所得者</t>
  </si>
  <si>
    <t>分離譲渡所得者</t>
  </si>
  <si>
    <t>総所得金額</t>
  </si>
  <si>
    <t>人員</t>
  </si>
  <si>
    <t>人</t>
  </si>
  <si>
    <t>平成１５年度</t>
  </si>
  <si>
    <t xml:space="preserve"> </t>
  </si>
  <si>
    <t>納税者数</t>
  </si>
  <si>
    <t>税　　　　　　　額</t>
  </si>
  <si>
    <t>県民税</t>
  </si>
  <si>
    <t>普通徴収</t>
  </si>
  <si>
    <t>特別徴収</t>
  </si>
  <si>
    <t>総　数</t>
  </si>
  <si>
    <t>総　額</t>
  </si>
  <si>
    <t>均等割</t>
  </si>
  <si>
    <t>所得割</t>
  </si>
  <si>
    <t>年度別</t>
  </si>
  <si>
    <t>営業等所得者</t>
  </si>
  <si>
    <t>総数</t>
  </si>
  <si>
    <t>商業地区</t>
  </si>
  <si>
    <t>住宅地区</t>
  </si>
  <si>
    <t>工業地区</t>
  </si>
  <si>
    <t>村落地区</t>
  </si>
  <si>
    <t>木　　　　造　　　　家　　　　屋</t>
  </si>
  <si>
    <t>木　造　家　屋　以　外　の　家　屋</t>
  </si>
  <si>
    <t>棟   　 数</t>
  </si>
  <si>
    <t>面 　　積 （㎡)</t>
  </si>
  <si>
    <t>㎡単価</t>
  </si>
  <si>
    <t>棟　　　数</t>
  </si>
  <si>
    <t>免点未満</t>
  </si>
  <si>
    <t>免点以上</t>
  </si>
  <si>
    <t>資料：資産税課</t>
  </si>
  <si>
    <t>　　　　　資料：資産税課</t>
  </si>
  <si>
    <t>棟</t>
  </si>
  <si>
    <t>平成１６年度</t>
  </si>
  <si>
    <t>平成１６年</t>
  </si>
  <si>
    <t>　　資料：収納課</t>
  </si>
  <si>
    <t>配当割交付金</t>
  </si>
  <si>
    <t>株式等譲渡所得割交付金</t>
  </si>
  <si>
    <t>財務省</t>
  </si>
  <si>
    <t>人員</t>
  </si>
  <si>
    <t>平成１７年度</t>
  </si>
  <si>
    <t>平成１７年度</t>
  </si>
  <si>
    <t>年度別</t>
  </si>
  <si>
    <t>平成１６年度</t>
  </si>
  <si>
    <t>平成１６年度</t>
  </si>
  <si>
    <t>面　　積（㎡)</t>
  </si>
  <si>
    <t>㎡</t>
  </si>
  <si>
    <t>平成１７年</t>
  </si>
  <si>
    <t>　　資料：管財課</t>
  </si>
  <si>
    <t>平成１５年度</t>
  </si>
  <si>
    <t>平成１６年度</t>
  </si>
  <si>
    <t>平成１７年度</t>
  </si>
  <si>
    <t>平成１８年</t>
  </si>
  <si>
    <t>平成１８年度</t>
  </si>
  <si>
    <t>特別
土地保有税</t>
  </si>
  <si>
    <t>歳入決算額</t>
  </si>
  <si>
    <t>年度別</t>
  </si>
  <si>
    <t>円</t>
  </si>
  <si>
    <t>資料：財政課</t>
  </si>
  <si>
    <t>注）平成16年度は減税補てん債の借換え（2,099,000千円）を含まない。</t>
  </si>
  <si>
    <t>特別会計</t>
  </si>
  <si>
    <t>総額</t>
  </si>
  <si>
    <t>平成１５年度</t>
  </si>
  <si>
    <t>平成１６年度</t>
  </si>
  <si>
    <t>平成１７年度</t>
  </si>
  <si>
    <t>％</t>
  </si>
  <si>
    <t>-</t>
  </si>
  <si>
    <t>千円</t>
  </si>
  <si>
    <t>千円</t>
  </si>
  <si>
    <t>％</t>
  </si>
  <si>
    <t>-</t>
  </si>
  <si>
    <t>注）１.平成16年度は減税補てん債の借換え（2,099,000千円）を含まない</t>
  </si>
  <si>
    <t>決算額</t>
  </si>
  <si>
    <t>総額</t>
  </si>
  <si>
    <t>固定資産税</t>
  </si>
  <si>
    <t>決算額</t>
  </si>
  <si>
    <t>構成比</t>
  </si>
  <si>
    <t>軽自動車税</t>
  </si>
  <si>
    <t>市たばこ税</t>
  </si>
  <si>
    <t>特別土地保有税</t>
  </si>
  <si>
    <t>都市計画税</t>
  </si>
  <si>
    <t>％</t>
  </si>
  <si>
    <t>臨時財政
特例債</t>
  </si>
  <si>
    <t>臨時財政
対策債</t>
  </si>
  <si>
    <t>公共用財産</t>
  </si>
  <si>
    <t>合計</t>
  </si>
  <si>
    <t>平成１７年</t>
  </si>
  <si>
    <t>平成１８年</t>
  </si>
  <si>
    <t>平成１６年</t>
  </si>
  <si>
    <t>公用財産</t>
  </si>
  <si>
    <t>庁舎</t>
  </si>
  <si>
    <t>学校</t>
  </si>
  <si>
    <t>土地</t>
  </si>
  <si>
    <t>建物</t>
  </si>
  <si>
    <t>保育園</t>
  </si>
  <si>
    <t>児童館</t>
  </si>
  <si>
    <t>公民館</t>
  </si>
  <si>
    <t>普通財産</t>
  </si>
  <si>
    <t>公園</t>
  </si>
  <si>
    <t>1000万円を超えるもの</t>
  </si>
  <si>
    <t>700万円越 1000万円以下</t>
  </si>
  <si>
    <t>100万円越  200万円以下</t>
  </si>
  <si>
    <t>200万円越  300万円以下　</t>
  </si>
  <si>
    <t>300万円越  400万円以下</t>
  </si>
  <si>
    <t>400万円越  550万円以下</t>
  </si>
  <si>
    <t>550万円越  700万円以下</t>
  </si>
  <si>
    <t xml:space="preserve"> 10万円超  100万円以下</t>
  </si>
  <si>
    <t xml:space="preserve">           10万円以下</t>
  </si>
  <si>
    <t>年度別、課税標準額</t>
  </si>
  <si>
    <t>総      数</t>
  </si>
  <si>
    <t>資料：市民税課</t>
  </si>
  <si>
    <t>税　　　　　　　額</t>
  </si>
  <si>
    <t>面積</t>
  </si>
  <si>
    <t>平均価格</t>
  </si>
  <si>
    <t>㎡</t>
  </si>
  <si>
    <t>年度別</t>
  </si>
  <si>
    <t>平成１６年度</t>
  </si>
  <si>
    <t>平成１７年度</t>
  </si>
  <si>
    <t>（各年1月1日現在）</t>
  </si>
  <si>
    <t>（免点以上）</t>
  </si>
  <si>
    <t>一般公共
事業債</t>
  </si>
  <si>
    <t>財源対策債</t>
  </si>
  <si>
    <t>住民税等減税
補てん債</t>
  </si>
  <si>
    <t>臨時税収
補てん債</t>
  </si>
  <si>
    <t>県貸付金</t>
  </si>
  <si>
    <t>0.0</t>
  </si>
  <si>
    <t>1.0</t>
  </si>
  <si>
    <t>100.0</t>
  </si>
  <si>
    <t>4.0</t>
  </si>
  <si>
    <t>（各年3月末日現在）</t>
  </si>
  <si>
    <t>平成１８年度</t>
  </si>
  <si>
    <t>平成１８年度</t>
  </si>
  <si>
    <t>-</t>
  </si>
  <si>
    <t>平成１８年度</t>
  </si>
  <si>
    <t>100.0</t>
  </si>
  <si>
    <t>国有提供施設等所在市町村助成</t>
  </si>
  <si>
    <t>16.0</t>
  </si>
  <si>
    <t>23.0</t>
  </si>
  <si>
    <t>2.0</t>
  </si>
  <si>
    <t>3.0</t>
  </si>
  <si>
    <t>年  別</t>
  </si>
  <si>
    <t>年  別</t>
  </si>
  <si>
    <t>平成１９年度</t>
  </si>
  <si>
    <t>平成１９年度</t>
  </si>
  <si>
    <t>平成１９年</t>
  </si>
  <si>
    <t>平成１９年度</t>
  </si>
  <si>
    <t>平成１９年度</t>
  </si>
  <si>
    <t>平成１９年</t>
  </si>
  <si>
    <t>61.7</t>
  </si>
  <si>
    <t>0.2</t>
  </si>
  <si>
    <t>14.5</t>
  </si>
  <si>
    <t>0.7</t>
  </si>
  <si>
    <t>19.5</t>
  </si>
  <si>
    <t>-</t>
  </si>
  <si>
    <t>-</t>
  </si>
  <si>
    <t>平成２０年度</t>
  </si>
  <si>
    <t xml:space="preserve">    ２.平成20年度の決算額欄は予算額</t>
  </si>
  <si>
    <t>平成２０年度</t>
  </si>
  <si>
    <t>平成２０年</t>
  </si>
  <si>
    <t>平成２０年度</t>
  </si>
  <si>
    <t>平成２０年度</t>
  </si>
  <si>
    <t>平成２０年</t>
  </si>
  <si>
    <t>注）平成20年度の決算額欄は予算額</t>
  </si>
  <si>
    <t>11.2</t>
  </si>
  <si>
    <t>1.0</t>
  </si>
  <si>
    <t>0.9</t>
  </si>
  <si>
    <t>0.0</t>
  </si>
  <si>
    <t>0.6</t>
  </si>
  <si>
    <t>3.4</t>
  </si>
  <si>
    <t>2.2</t>
  </si>
  <si>
    <t>1.4</t>
  </si>
  <si>
    <t>25.9</t>
  </si>
  <si>
    <t>0.2</t>
  </si>
  <si>
    <t>3.3</t>
  </si>
  <si>
    <t>0.3</t>
  </si>
  <si>
    <t>3.1</t>
  </si>
  <si>
    <t>0.1</t>
  </si>
  <si>
    <t>10.1</t>
  </si>
  <si>
    <t>4.9</t>
  </si>
  <si>
    <t>4.5</t>
  </si>
  <si>
    <t>1.0</t>
  </si>
  <si>
    <t>63.0</t>
  </si>
  <si>
    <t>100.0</t>
  </si>
  <si>
    <t>0.9</t>
  </si>
  <si>
    <t>0.3</t>
  </si>
  <si>
    <t>0.7</t>
  </si>
  <si>
    <t>0.1</t>
  </si>
  <si>
    <t>12.0</t>
  </si>
  <si>
    <t>0.4</t>
  </si>
  <si>
    <t>0.6</t>
  </si>
  <si>
    <t>4.1</t>
  </si>
  <si>
    <t>6.2</t>
  </si>
  <si>
    <t>1.6</t>
  </si>
  <si>
    <t>1.5</t>
  </si>
  <si>
    <t>29.7</t>
  </si>
  <si>
    <t>26.1</t>
  </si>
  <si>
    <t>3.5</t>
  </si>
  <si>
    <t>0.2</t>
  </si>
  <si>
    <t>0.2</t>
  </si>
  <si>
    <t>0.2</t>
  </si>
  <si>
    <t>0.2</t>
  </si>
  <si>
    <t>3.6</t>
  </si>
  <si>
    <t>3.3</t>
  </si>
  <si>
    <t>0.0</t>
  </si>
  <si>
    <t>2.0</t>
  </si>
  <si>
    <t>1.7</t>
  </si>
  <si>
    <t>0.3</t>
  </si>
  <si>
    <t>0.2</t>
  </si>
  <si>
    <t>0.1</t>
  </si>
  <si>
    <t>3.7</t>
  </si>
  <si>
    <t>4.2</t>
  </si>
  <si>
    <t>4.0</t>
  </si>
  <si>
    <t>4.3</t>
  </si>
  <si>
    <t>-</t>
  </si>
  <si>
    <t>0.8</t>
  </si>
  <si>
    <t>12.1</t>
  </si>
  <si>
    <t>12.4</t>
  </si>
  <si>
    <t>26.8</t>
  </si>
  <si>
    <t>28.5</t>
  </si>
  <si>
    <t>8.2</t>
  </si>
  <si>
    <t>7.5</t>
  </si>
  <si>
    <t>7.7</t>
  </si>
  <si>
    <t>19.0</t>
  </si>
  <si>
    <t>20.8</t>
  </si>
  <si>
    <t>6.0</t>
  </si>
  <si>
    <t>5.5</t>
  </si>
  <si>
    <t>6.5</t>
  </si>
  <si>
    <t>13.5</t>
  </si>
  <si>
    <t>15.9</t>
  </si>
  <si>
    <t>12.3</t>
  </si>
  <si>
    <t>8.4</t>
  </si>
  <si>
    <t>7.6</t>
  </si>
  <si>
    <t>0.4</t>
  </si>
  <si>
    <t>5.2</t>
  </si>
  <si>
    <t>38.9</t>
  </si>
  <si>
    <t>13.1</t>
  </si>
  <si>
    <t>41.6</t>
  </si>
  <si>
    <t>0.4</t>
  </si>
  <si>
    <t>3.8</t>
  </si>
  <si>
    <t>5.2</t>
  </si>
  <si>
    <t>-</t>
  </si>
  <si>
    <t>-</t>
  </si>
  <si>
    <t>-</t>
  </si>
  <si>
    <t>旧日本郵政公社</t>
  </si>
  <si>
    <t>市民税(個人)</t>
  </si>
  <si>
    <t>市民税(法人)</t>
  </si>
  <si>
    <t>公営住宅
建設事業債</t>
  </si>
  <si>
    <t>市民税(個人)</t>
  </si>
  <si>
    <t>市民税(法人)</t>
  </si>
  <si>
    <t>教育・福祉施設等整備事業債</t>
  </si>
  <si>
    <t>厚生福祉施設
整備事業債</t>
  </si>
  <si>
    <t>総額</t>
  </si>
  <si>
    <t>一般単独
事業債</t>
  </si>
  <si>
    <t>Ｎ　財　政</t>
  </si>
  <si>
    <t>注）総額は市税総計÷人口により算出のため各税額の合計額とは必ずしも一致しません</t>
  </si>
  <si>
    <t>　      　資料：市民税課</t>
  </si>
  <si>
    <t>135.各会計別決算の状況</t>
  </si>
  <si>
    <t>136.一般会計歳入決算額及び予算額の状況</t>
  </si>
  <si>
    <t>137.一般会計歳出目的別決算額及び予算額の状況</t>
  </si>
  <si>
    <t>138.市税決算額及び予算額の状況</t>
  </si>
  <si>
    <t>139.市債目的別現在高の状況</t>
  </si>
  <si>
    <t>140.市債借入先別現在高の状況</t>
  </si>
  <si>
    <t>141.市有財産</t>
  </si>
  <si>
    <t>142.個人市民税所得区分別納税義務者数及び総所得金額</t>
  </si>
  <si>
    <t>145.市民１人当たりの市税負担額</t>
  </si>
  <si>
    <t>147.課税家屋に関する概要</t>
  </si>
  <si>
    <t>148.市税収入状況</t>
  </si>
  <si>
    <t>143.個人市民税課税標準段階別納税義務者数</t>
  </si>
  <si>
    <t>144.個人市・県民税課税状況</t>
  </si>
  <si>
    <t>146.宅地の用途地域別面積、平均価格（法定免税点以上）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</si>
</sst>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0.00_ "/>
    <numFmt numFmtId="181" formatCode="#,##0.00_);[Red]\(#,##0.00\)"/>
    <numFmt numFmtId="182" formatCode="#,##0_ ;[Red]\-#,##0\ "/>
    <numFmt numFmtId="183" formatCode="#,##0.0_ "/>
    <numFmt numFmtId="184" formatCode="#,##0;\-#,##0;&quot;-&quot;"/>
    <numFmt numFmtId="185" formatCode="#,##0.0_);[Red]\(#,##0.0\)"/>
    <numFmt numFmtId="186" formatCode="#,##0.00_ ;[Red]\-#,##0.00\ "/>
    <numFmt numFmtId="187" formatCode="General&quot;(1)&quot;"/>
    <numFmt numFmtId="188" formatCode="General&quot;(2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&quot;月&quot;d&quot;日&quot;;@"/>
    <numFmt numFmtId="194" formatCode="000"/>
    <numFmt numFmtId="195" formatCode="#,##0.00;&quot;△ &quot;#,##0.00"/>
    <numFmt numFmtId="196" formatCode="0_ "/>
    <numFmt numFmtId="197" formatCode="0.0_);[Red]\(0.0\)"/>
    <numFmt numFmtId="198" formatCode="#,##0.0_ ;[Red]\-#,##0.0\ "/>
    <numFmt numFmtId="199" formatCode="#,##0.0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b/>
      <sz val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02">
    <xf numFmtId="0" fontId="0" fillId="0" borderId="0" xfId="0" applyAlignment="1">
      <alignment vertical="center"/>
    </xf>
    <xf numFmtId="0" fontId="8" fillId="0" borderId="0" xfId="29" applyFont="1" applyFill="1" applyProtection="1">
      <alignment/>
      <protection/>
    </xf>
    <xf numFmtId="0" fontId="8" fillId="0" borderId="0" xfId="29" applyFont="1" applyFill="1">
      <alignment/>
      <protection/>
    </xf>
    <xf numFmtId="0" fontId="9" fillId="0" borderId="0" xfId="29" applyFont="1" applyFill="1" applyProtection="1">
      <alignment/>
      <protection/>
    </xf>
    <xf numFmtId="0" fontId="10" fillId="0" borderId="0" xfId="29" applyFont="1" applyFill="1" applyProtection="1">
      <alignment/>
      <protection/>
    </xf>
    <xf numFmtId="0" fontId="10" fillId="0" borderId="0" xfId="29" applyFont="1" applyFill="1">
      <alignment/>
      <protection/>
    </xf>
    <xf numFmtId="0" fontId="8" fillId="0" borderId="0" xfId="29" applyFont="1" applyFill="1" applyAlignment="1" applyProtection="1">
      <alignment/>
      <protection/>
    </xf>
    <xf numFmtId="0" fontId="8" fillId="0" borderId="0" xfId="29" applyFont="1" applyFill="1" applyAlignment="1">
      <alignment/>
      <protection/>
    </xf>
    <xf numFmtId="49" fontId="8" fillId="0" borderId="0" xfId="29" applyNumberFormat="1" applyFont="1" applyFill="1" applyProtection="1">
      <alignment/>
      <protection/>
    </xf>
    <xf numFmtId="38" fontId="8" fillId="0" borderId="0" xfId="21" applyFont="1" applyFill="1" applyAlignment="1" applyProtection="1">
      <alignment/>
      <protection/>
    </xf>
    <xf numFmtId="38" fontId="8" fillId="0" borderId="0" xfId="21" applyFont="1" applyFill="1" applyAlignment="1">
      <alignment/>
    </xf>
    <xf numFmtId="0" fontId="9" fillId="0" borderId="0" xfId="29" applyFont="1" applyFill="1">
      <alignment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>
      <alignment/>
      <protection/>
    </xf>
    <xf numFmtId="0" fontId="10" fillId="0" borderId="0" xfId="27" applyFont="1" applyFill="1" applyProtection="1">
      <alignment/>
      <protection/>
    </xf>
    <xf numFmtId="0" fontId="10" fillId="0" borderId="0" xfId="27" applyFont="1" applyFill="1">
      <alignment/>
      <protection/>
    </xf>
    <xf numFmtId="0" fontId="8" fillId="0" borderId="0" xfId="28" applyFont="1" applyFill="1" applyProtection="1">
      <alignment/>
      <protection/>
    </xf>
    <xf numFmtId="0" fontId="8" fillId="0" borderId="0" xfId="28" applyFont="1" applyFill="1">
      <alignment/>
      <protection/>
    </xf>
    <xf numFmtId="0" fontId="10" fillId="0" borderId="0" xfId="28" applyFont="1" applyFill="1" applyAlignment="1" applyProtection="1">
      <alignment horizontal="right"/>
      <protection/>
    </xf>
    <xf numFmtId="0" fontId="10" fillId="0" borderId="0" xfId="28" applyFont="1" applyFill="1" applyAlignment="1">
      <alignment horizontal="right"/>
      <protection/>
    </xf>
    <xf numFmtId="0" fontId="11" fillId="0" borderId="0" xfId="29" applyFont="1" applyFill="1" applyProtection="1">
      <alignment/>
      <protection/>
    </xf>
    <xf numFmtId="0" fontId="11" fillId="0" borderId="0" xfId="29" applyFont="1" applyFill="1">
      <alignment/>
      <protection/>
    </xf>
    <xf numFmtId="38" fontId="11" fillId="0" borderId="0" xfId="21" applyFont="1" applyFill="1" applyAlignment="1" applyProtection="1">
      <alignment/>
      <protection/>
    </xf>
    <xf numFmtId="38" fontId="11" fillId="0" borderId="0" xfId="21" applyFont="1" applyFill="1" applyAlignment="1">
      <alignment/>
    </xf>
    <xf numFmtId="0" fontId="11" fillId="0" borderId="0" xfId="28" applyFont="1" applyFill="1" applyProtection="1">
      <alignment/>
      <protection/>
    </xf>
    <xf numFmtId="0" fontId="11" fillId="0" borderId="0" xfId="28" applyFont="1" applyFill="1">
      <alignment/>
      <protection/>
    </xf>
    <xf numFmtId="0" fontId="11" fillId="0" borderId="0" xfId="27" applyFont="1" applyFill="1" applyProtection="1">
      <alignment/>
      <protection/>
    </xf>
    <xf numFmtId="0" fontId="11" fillId="0" borderId="0" xfId="27" applyFont="1" applyFill="1">
      <alignment/>
      <protection/>
    </xf>
    <xf numFmtId="49" fontId="11" fillId="0" borderId="0" xfId="29" applyNumberFormat="1" applyFont="1" applyFill="1" applyProtection="1">
      <alignment/>
      <protection/>
    </xf>
    <xf numFmtId="0" fontId="12" fillId="0" borderId="0" xfId="29" applyFont="1" applyFill="1" applyProtection="1">
      <alignment/>
      <protection/>
    </xf>
    <xf numFmtId="0" fontId="12" fillId="0" borderId="0" xfId="29" applyFont="1" applyFill="1">
      <alignment/>
      <protection/>
    </xf>
    <xf numFmtId="0" fontId="10" fillId="0" borderId="0" xfId="29" applyFont="1" applyFill="1" applyAlignment="1" applyProtection="1">
      <alignment horizontal="center" vertical="center"/>
      <protection/>
    </xf>
    <xf numFmtId="0" fontId="10" fillId="0" borderId="0" xfId="29" applyFont="1" applyFill="1" applyAlignment="1">
      <alignment horizontal="center" vertical="center"/>
      <protection/>
    </xf>
    <xf numFmtId="0" fontId="10" fillId="0" borderId="0" xfId="28" applyFont="1" applyFill="1" applyProtection="1">
      <alignment/>
      <protection/>
    </xf>
    <xf numFmtId="0" fontId="10" fillId="0" borderId="0" xfId="28" applyFont="1" applyFill="1">
      <alignment/>
      <protection/>
    </xf>
    <xf numFmtId="0" fontId="10" fillId="0" borderId="0" xfId="29" applyFont="1" applyFill="1" applyAlignment="1" applyProtection="1">
      <alignment/>
      <protection/>
    </xf>
    <xf numFmtId="0" fontId="10" fillId="0" borderId="0" xfId="29" applyFont="1" applyFill="1" applyAlignment="1">
      <alignment/>
      <protection/>
    </xf>
    <xf numFmtId="38" fontId="12" fillId="0" borderId="0" xfId="21" applyFont="1" applyFill="1" applyAlignment="1" applyProtection="1">
      <alignment/>
      <protection/>
    </xf>
    <xf numFmtId="38" fontId="12" fillId="0" borderId="0" xfId="21" applyFont="1" applyFill="1" applyAlignment="1">
      <alignment/>
    </xf>
    <xf numFmtId="0" fontId="14" fillId="0" borderId="0" xfId="29" applyFont="1" applyFill="1">
      <alignment/>
      <protection/>
    </xf>
    <xf numFmtId="49" fontId="10" fillId="0" borderId="0" xfId="29" applyNumberFormat="1" applyFont="1" applyFill="1" applyAlignment="1" applyProtection="1">
      <alignment horizontal="right"/>
      <protection/>
    </xf>
    <xf numFmtId="0" fontId="10" fillId="0" borderId="0" xfId="29" applyFont="1" applyFill="1" applyAlignment="1" applyProtection="1">
      <alignment horizontal="center"/>
      <protection/>
    </xf>
    <xf numFmtId="38" fontId="10" fillId="0" borderId="0" xfId="21" applyFont="1" applyFill="1" applyAlignment="1" applyProtection="1">
      <alignment/>
      <protection/>
    </xf>
    <xf numFmtId="38" fontId="10" fillId="0" borderId="0" xfId="21" applyFont="1" applyFill="1" applyAlignment="1">
      <alignment/>
    </xf>
    <xf numFmtId="38" fontId="10" fillId="0" borderId="0" xfId="21" applyFont="1" applyFill="1" applyAlignment="1" applyProtection="1">
      <alignment/>
      <protection/>
    </xf>
    <xf numFmtId="38" fontId="10" fillId="0" borderId="0" xfId="21" applyFont="1" applyFill="1" applyAlignment="1">
      <alignment/>
    </xf>
    <xf numFmtId="0" fontId="12" fillId="0" borderId="0" xfId="29" applyFont="1" applyFill="1" applyAlignment="1" applyProtection="1">
      <alignment horizontal="right" vertical="top"/>
      <protection/>
    </xf>
    <xf numFmtId="0" fontId="12" fillId="0" borderId="0" xfId="29" applyFont="1" applyFill="1" applyAlignment="1">
      <alignment horizontal="right" vertical="top"/>
      <protection/>
    </xf>
    <xf numFmtId="180" fontId="10" fillId="0" borderId="0" xfId="29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9" applyFont="1" applyFill="1" applyAlignment="1" applyProtection="1" quotePrefix="1">
      <alignment horizontal="left"/>
      <protection/>
    </xf>
    <xf numFmtId="0" fontId="10" fillId="0" borderId="0" xfId="29" applyFont="1" applyFill="1" applyBorder="1" applyProtection="1">
      <alignment/>
      <protection/>
    </xf>
    <xf numFmtId="0" fontId="10" fillId="0" borderId="0" xfId="29" applyFont="1" applyFill="1" applyBorder="1" applyAlignment="1" applyProtection="1">
      <alignment horizontal="right"/>
      <protection/>
    </xf>
    <xf numFmtId="0" fontId="10" fillId="0" borderId="3" xfId="29" applyFont="1" applyFill="1" applyBorder="1" applyProtection="1">
      <alignment/>
      <protection/>
    </xf>
    <xf numFmtId="0" fontId="10" fillId="0" borderId="4" xfId="29" applyFont="1" applyFill="1" applyBorder="1" applyAlignment="1" applyProtection="1">
      <alignment horizontal="center" vertical="center"/>
      <protection/>
    </xf>
    <xf numFmtId="0" fontId="10" fillId="0" borderId="5" xfId="29" applyFont="1" applyFill="1" applyBorder="1" applyAlignment="1" applyProtection="1">
      <alignment horizontal="center" vertical="center"/>
      <protection/>
    </xf>
    <xf numFmtId="0" fontId="10" fillId="0" borderId="6" xfId="29" applyFont="1" applyFill="1" applyBorder="1" applyAlignment="1" applyProtection="1">
      <alignment horizontal="center" vertical="center"/>
      <protection/>
    </xf>
    <xf numFmtId="0" fontId="10" fillId="0" borderId="7" xfId="29" applyFont="1" applyFill="1" applyBorder="1" applyAlignment="1" applyProtection="1">
      <alignment horizontal="center" vertical="center"/>
      <protection/>
    </xf>
    <xf numFmtId="0" fontId="10" fillId="0" borderId="6" xfId="29" applyFont="1" applyFill="1" applyBorder="1" applyProtection="1">
      <alignment/>
      <protection/>
    </xf>
    <xf numFmtId="0" fontId="10" fillId="0" borderId="8" xfId="29" applyFont="1" applyFill="1" applyBorder="1" applyProtection="1">
      <alignment/>
      <protection/>
    </xf>
    <xf numFmtId="0" fontId="10" fillId="0" borderId="9" xfId="29" applyFont="1" applyFill="1" applyBorder="1" applyAlignment="1" applyProtection="1">
      <alignment horizontal="center" vertical="center"/>
      <protection/>
    </xf>
    <xf numFmtId="0" fontId="10" fillId="0" borderId="10" xfId="29" applyFont="1" applyFill="1" applyBorder="1" applyAlignment="1" applyProtection="1">
      <alignment horizontal="center" vertical="center"/>
      <protection/>
    </xf>
    <xf numFmtId="0" fontId="12" fillId="0" borderId="0" xfId="29" applyFont="1" applyFill="1" applyBorder="1" applyAlignment="1" applyProtection="1">
      <alignment horizontal="right"/>
      <protection/>
    </xf>
    <xf numFmtId="0" fontId="12" fillId="0" borderId="11" xfId="29" applyFont="1" applyFill="1" applyBorder="1" applyAlignment="1" applyProtection="1">
      <alignment horizontal="right"/>
      <protection/>
    </xf>
    <xf numFmtId="0" fontId="12" fillId="0" borderId="11" xfId="29" applyFont="1" applyFill="1" applyBorder="1" applyProtection="1">
      <alignment/>
      <protection/>
    </xf>
    <xf numFmtId="0" fontId="10" fillId="0" borderId="0" xfId="29" applyFont="1" applyFill="1" applyBorder="1" applyAlignment="1" applyProtection="1">
      <alignment horizontal="center"/>
      <protection/>
    </xf>
    <xf numFmtId="0" fontId="10" fillId="0" borderId="12" xfId="29" applyFont="1" applyFill="1" applyBorder="1" applyProtection="1">
      <alignment/>
      <protection/>
    </xf>
    <xf numFmtId="0" fontId="10" fillId="0" borderId="13" xfId="29" applyFont="1" applyFill="1" applyBorder="1" applyProtection="1">
      <alignment/>
      <protection/>
    </xf>
    <xf numFmtId="49" fontId="10" fillId="0" borderId="3" xfId="29" applyNumberFormat="1" applyFont="1" applyFill="1" applyBorder="1" applyAlignment="1" applyProtection="1">
      <alignment horizontal="right"/>
      <protection/>
    </xf>
    <xf numFmtId="0" fontId="8" fillId="0" borderId="0" xfId="29" applyFont="1" applyFill="1" applyAlignment="1" applyProtection="1">
      <alignment horizontal="center"/>
      <protection/>
    </xf>
    <xf numFmtId="0" fontId="10" fillId="0" borderId="14" xfId="29" applyFont="1" applyFill="1" applyBorder="1" applyProtection="1">
      <alignment/>
      <protection/>
    </xf>
    <xf numFmtId="0" fontId="10" fillId="0" borderId="0" xfId="29" applyFont="1" applyFill="1" applyBorder="1" applyAlignment="1" applyProtection="1">
      <alignment/>
      <protection/>
    </xf>
    <xf numFmtId="49" fontId="10" fillId="0" borderId="0" xfId="29" applyNumberFormat="1" applyFont="1" applyFill="1" applyBorder="1" applyAlignment="1" applyProtection="1">
      <alignment horizontal="right"/>
      <protection/>
    </xf>
    <xf numFmtId="0" fontId="10" fillId="0" borderId="3" xfId="29" applyFont="1" applyFill="1" applyBorder="1" applyAlignment="1" applyProtection="1">
      <alignment horizontal="center"/>
      <protection/>
    </xf>
    <xf numFmtId="0" fontId="10" fillId="0" borderId="6" xfId="29" applyFont="1" applyFill="1" applyBorder="1" applyAlignment="1" applyProtection="1">
      <alignment/>
      <protection/>
    </xf>
    <xf numFmtId="49" fontId="10" fillId="0" borderId="2" xfId="29" applyNumberFormat="1" applyFont="1" applyFill="1" applyBorder="1" applyAlignment="1" applyProtection="1">
      <alignment horizontal="center" vertical="center"/>
      <protection/>
    </xf>
    <xf numFmtId="0" fontId="10" fillId="0" borderId="15" xfId="29" applyFont="1" applyFill="1" applyBorder="1" applyProtection="1">
      <alignment/>
      <protection/>
    </xf>
    <xf numFmtId="0" fontId="10" fillId="0" borderId="3" xfId="29" applyFont="1" applyFill="1" applyBorder="1" applyAlignment="1" applyProtection="1">
      <alignment horizontal="center" vertical="center"/>
      <protection/>
    </xf>
    <xf numFmtId="0" fontId="10" fillId="0" borderId="8" xfId="29" applyFont="1" applyFill="1" applyBorder="1" applyAlignment="1" applyProtection="1">
      <alignment horizontal="center" vertical="center"/>
      <protection/>
    </xf>
    <xf numFmtId="0" fontId="10" fillId="0" borderId="3" xfId="29" applyFont="1" applyFill="1" applyBorder="1" applyAlignment="1" applyProtection="1">
      <alignment horizontal="right"/>
      <protection/>
    </xf>
    <xf numFmtId="0" fontId="12" fillId="0" borderId="14" xfId="29" applyFont="1" applyFill="1" applyBorder="1" applyProtection="1">
      <alignment/>
      <protection/>
    </xf>
    <xf numFmtId="0" fontId="10" fillId="0" borderId="15" xfId="29" applyFont="1" applyFill="1" applyBorder="1" applyAlignment="1" applyProtection="1">
      <alignment horizontal="center"/>
      <protection/>
    </xf>
    <xf numFmtId="0" fontId="10" fillId="0" borderId="0" xfId="29" applyFont="1" applyFill="1" applyBorder="1" applyAlignment="1" applyProtection="1" quotePrefix="1">
      <alignment horizontal="right"/>
      <protection/>
    </xf>
    <xf numFmtId="0" fontId="10" fillId="0" borderId="8" xfId="29" applyFont="1" applyFill="1" applyBorder="1" applyAlignment="1" applyProtection="1">
      <alignment horizontal="center"/>
      <protection/>
    </xf>
    <xf numFmtId="38" fontId="8" fillId="0" borderId="0" xfId="21" applyFont="1" applyFill="1" applyAlignment="1" applyProtection="1" quotePrefix="1">
      <alignment horizontal="left"/>
      <protection/>
    </xf>
    <xf numFmtId="38" fontId="8" fillId="0" borderId="0" xfId="21" applyFont="1" applyFill="1" applyBorder="1" applyAlignment="1" applyProtection="1">
      <alignment/>
      <protection/>
    </xf>
    <xf numFmtId="38" fontId="10" fillId="0" borderId="0" xfId="21" applyFont="1" applyFill="1" applyBorder="1" applyAlignment="1" applyProtection="1">
      <alignment/>
      <protection/>
    </xf>
    <xf numFmtId="38" fontId="10" fillId="0" borderId="3" xfId="21" applyFont="1" applyFill="1" applyBorder="1" applyAlignment="1" applyProtection="1">
      <alignment/>
      <protection/>
    </xf>
    <xf numFmtId="38" fontId="10" fillId="0" borderId="6" xfId="21" applyFont="1" applyFill="1" applyBorder="1" applyAlignment="1" applyProtection="1">
      <alignment/>
      <protection/>
    </xf>
    <xf numFmtId="38" fontId="10" fillId="0" borderId="8" xfId="21" applyFont="1" applyFill="1" applyBorder="1" applyAlignment="1" applyProtection="1">
      <alignment/>
      <protection/>
    </xf>
    <xf numFmtId="38" fontId="10" fillId="0" borderId="2" xfId="21" applyFont="1" applyFill="1" applyBorder="1" applyAlignment="1" applyProtection="1">
      <alignment/>
      <protection/>
    </xf>
    <xf numFmtId="38" fontId="12" fillId="0" borderId="11" xfId="21" applyFont="1" applyFill="1" applyBorder="1" applyAlignment="1" applyProtection="1">
      <alignment/>
      <protection/>
    </xf>
    <xf numFmtId="38" fontId="12" fillId="0" borderId="14" xfId="21" applyFont="1" applyFill="1" applyBorder="1" applyAlignment="1" applyProtection="1">
      <alignment/>
      <protection/>
    </xf>
    <xf numFmtId="38" fontId="12" fillId="0" borderId="16" xfId="21" applyFont="1" applyFill="1" applyBorder="1" applyAlignment="1" applyProtection="1">
      <alignment horizontal="right" vertical="center"/>
      <protection/>
    </xf>
    <xf numFmtId="38" fontId="12" fillId="0" borderId="11" xfId="21" applyFont="1" applyFill="1" applyBorder="1" applyAlignment="1" applyProtection="1">
      <alignment horizontal="right" vertical="center"/>
      <protection/>
    </xf>
    <xf numFmtId="38" fontId="12" fillId="0" borderId="11" xfId="21" applyFont="1" applyFill="1" applyBorder="1" applyAlignment="1" applyProtection="1">
      <alignment horizontal="right"/>
      <protection/>
    </xf>
    <xf numFmtId="38" fontId="10" fillId="0" borderId="15" xfId="21" applyFont="1" applyFill="1" applyBorder="1" applyAlignment="1" applyProtection="1">
      <alignment horizontal="center" vertical="distributed"/>
      <protection/>
    </xf>
    <xf numFmtId="38" fontId="10" fillId="0" borderId="17" xfId="21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right" vertical="center"/>
      <protection/>
    </xf>
    <xf numFmtId="38" fontId="10" fillId="0" borderId="18" xfId="21" applyFont="1" applyFill="1" applyBorder="1" applyAlignment="1" applyProtection="1">
      <alignment/>
      <protection/>
    </xf>
    <xf numFmtId="38" fontId="10" fillId="0" borderId="12" xfId="21" applyFont="1" applyFill="1" applyBorder="1" applyAlignment="1" applyProtection="1">
      <alignment/>
      <protection/>
    </xf>
    <xf numFmtId="38" fontId="10" fillId="0" borderId="3" xfId="21" applyFont="1" applyFill="1" applyBorder="1" applyAlignment="1" applyProtection="1">
      <alignment/>
      <protection/>
    </xf>
    <xf numFmtId="38" fontId="10" fillId="0" borderId="3" xfId="21" applyFont="1" applyFill="1" applyBorder="1" applyAlignment="1" applyProtection="1">
      <alignment horizontal="right"/>
      <protection/>
    </xf>
    <xf numFmtId="0" fontId="11" fillId="0" borderId="0" xfId="29" applyFont="1" applyFill="1" applyAlignment="1" applyProtection="1">
      <alignment/>
      <protection/>
    </xf>
    <xf numFmtId="0" fontId="10" fillId="0" borderId="6" xfId="29" applyFont="1" applyFill="1" applyBorder="1" applyAlignment="1" applyProtection="1" quotePrefix="1">
      <alignment vertical="center"/>
      <protection/>
    </xf>
    <xf numFmtId="0" fontId="10" fillId="0" borderId="0" xfId="29" applyFont="1" applyFill="1" applyBorder="1" applyAlignment="1" applyProtection="1">
      <alignment horizontal="center" vertical="center"/>
      <protection/>
    </xf>
    <xf numFmtId="0" fontId="10" fillId="0" borderId="19" xfId="29" applyFont="1" applyFill="1" applyBorder="1" applyAlignment="1" applyProtection="1">
      <alignment horizontal="center" vertical="center"/>
      <protection/>
    </xf>
    <xf numFmtId="0" fontId="10" fillId="0" borderId="12" xfId="29" applyFont="1" applyFill="1" applyBorder="1" applyAlignment="1" applyProtection="1">
      <alignment/>
      <protection/>
    </xf>
    <xf numFmtId="0" fontId="10" fillId="0" borderId="13" xfId="29" applyFont="1" applyFill="1" applyBorder="1" applyAlignment="1" applyProtection="1">
      <alignment/>
      <protection/>
    </xf>
    <xf numFmtId="0" fontId="10" fillId="0" borderId="18" xfId="29" applyFont="1" applyFill="1" applyBorder="1" applyAlignment="1" applyProtection="1">
      <alignment/>
      <protection/>
    </xf>
    <xf numFmtId="0" fontId="9" fillId="0" borderId="11" xfId="29" applyFont="1" applyFill="1" applyBorder="1" applyProtection="1">
      <alignment/>
      <protection/>
    </xf>
    <xf numFmtId="0" fontId="9" fillId="0" borderId="14" xfId="29" applyFont="1" applyFill="1" applyBorder="1" applyProtection="1">
      <alignment/>
      <protection/>
    </xf>
    <xf numFmtId="0" fontId="10" fillId="0" borderId="15" xfId="29" applyFont="1" applyFill="1" applyBorder="1" applyAlignment="1" applyProtection="1">
      <alignment horizontal="center" vertical="distributed"/>
      <protection/>
    </xf>
    <xf numFmtId="0" fontId="10" fillId="0" borderId="3" xfId="29" applyFont="1" applyFill="1" applyBorder="1" applyAlignment="1" applyProtection="1" quotePrefix="1">
      <alignment horizontal="right"/>
      <protection/>
    </xf>
    <xf numFmtId="0" fontId="8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Border="1" applyProtection="1">
      <alignment/>
      <protection/>
    </xf>
    <xf numFmtId="0" fontId="10" fillId="0" borderId="3" xfId="27" applyFont="1" applyFill="1" applyBorder="1" applyProtection="1">
      <alignment/>
      <protection/>
    </xf>
    <xf numFmtId="0" fontId="8" fillId="0" borderId="0" xfId="28" applyFont="1" applyFill="1" applyAlignment="1" applyProtection="1" quotePrefix="1">
      <alignment horizontal="left"/>
      <protection/>
    </xf>
    <xf numFmtId="0" fontId="10" fillId="0" borderId="0" xfId="28" applyFont="1" applyFill="1" applyBorder="1" applyProtection="1">
      <alignment/>
      <protection/>
    </xf>
    <xf numFmtId="179" fontId="10" fillId="0" borderId="0" xfId="21" applyNumberFormat="1" applyFont="1" applyFill="1" applyBorder="1" applyAlignment="1" applyProtection="1" quotePrefix="1">
      <alignment horizontal="right"/>
      <protection/>
    </xf>
    <xf numFmtId="0" fontId="10" fillId="0" borderId="3" xfId="28" applyFont="1" applyFill="1" applyBorder="1" applyProtection="1">
      <alignment/>
      <protection/>
    </xf>
    <xf numFmtId="0" fontId="10" fillId="0" borderId="6" xfId="28" applyFont="1" applyFill="1" applyBorder="1" applyProtection="1">
      <alignment/>
      <protection/>
    </xf>
    <xf numFmtId="0" fontId="10" fillId="0" borderId="11" xfId="28" applyFont="1" applyFill="1" applyBorder="1" applyProtection="1">
      <alignment/>
      <protection/>
    </xf>
    <xf numFmtId="0" fontId="10" fillId="0" borderId="8" xfId="28" applyFont="1" applyFill="1" applyBorder="1" applyProtection="1">
      <alignment/>
      <protection/>
    </xf>
    <xf numFmtId="0" fontId="10" fillId="0" borderId="11" xfId="28" applyFont="1" applyFill="1" applyBorder="1" applyAlignment="1" applyProtection="1">
      <alignment horizontal="right"/>
      <protection/>
    </xf>
    <xf numFmtId="0" fontId="10" fillId="0" borderId="14" xfId="28" applyFont="1" applyFill="1" applyBorder="1" applyAlignment="1" applyProtection="1">
      <alignment horizontal="right"/>
      <protection/>
    </xf>
    <xf numFmtId="0" fontId="10" fillId="0" borderId="16" xfId="28" applyFont="1" applyFill="1" applyBorder="1" applyAlignment="1" applyProtection="1">
      <alignment horizontal="right"/>
      <protection/>
    </xf>
    <xf numFmtId="0" fontId="10" fillId="0" borderId="15" xfId="28" applyFont="1" applyFill="1" applyBorder="1" applyAlignment="1" applyProtection="1">
      <alignment horizontal="center" vertical="distributed"/>
      <protection/>
    </xf>
    <xf numFmtId="0" fontId="10" fillId="0" borderId="12" xfId="28" applyFont="1" applyFill="1" applyBorder="1" applyProtection="1">
      <alignment/>
      <protection/>
    </xf>
    <xf numFmtId="0" fontId="10" fillId="0" borderId="13" xfId="28" applyFont="1" applyFill="1" applyBorder="1" applyProtection="1">
      <alignment/>
      <protection/>
    </xf>
    <xf numFmtId="176" fontId="10" fillId="0" borderId="18" xfId="28" applyNumberFormat="1" applyFont="1" applyFill="1" applyBorder="1" applyProtection="1">
      <alignment/>
      <protection/>
    </xf>
    <xf numFmtId="176" fontId="10" fillId="0" borderId="12" xfId="28" applyNumberFormat="1" applyFont="1" applyFill="1" applyBorder="1" applyProtection="1">
      <alignment/>
      <protection/>
    </xf>
    <xf numFmtId="176" fontId="10" fillId="0" borderId="3" xfId="28" applyNumberFormat="1" applyFont="1" applyFill="1" applyBorder="1" applyProtection="1">
      <alignment/>
      <protection/>
    </xf>
    <xf numFmtId="176" fontId="10" fillId="0" borderId="3" xfId="28" applyNumberFormat="1" applyFont="1" applyFill="1" applyBorder="1" applyAlignment="1" applyProtection="1">
      <alignment horizontal="right"/>
      <protection/>
    </xf>
    <xf numFmtId="0" fontId="12" fillId="0" borderId="16" xfId="29" applyFont="1" applyFill="1" applyBorder="1" applyAlignment="1" applyProtection="1" quotePrefix="1">
      <alignment horizontal="right"/>
      <protection/>
    </xf>
    <xf numFmtId="0" fontId="12" fillId="0" borderId="11" xfId="29" applyFont="1" applyFill="1" applyBorder="1" applyAlignment="1" applyProtection="1" quotePrefix="1">
      <alignment horizontal="right"/>
      <protection/>
    </xf>
    <xf numFmtId="180" fontId="10" fillId="0" borderId="0" xfId="29" applyNumberFormat="1" applyFont="1" applyFill="1" applyBorder="1" applyAlignment="1" applyProtection="1">
      <alignment horizontal="right" vertical="center" wrapText="1"/>
      <protection/>
    </xf>
    <xf numFmtId="0" fontId="10" fillId="0" borderId="18" xfId="29" applyFont="1" applyFill="1" applyBorder="1" applyProtection="1">
      <alignment/>
      <protection/>
    </xf>
    <xf numFmtId="0" fontId="10" fillId="0" borderId="15" xfId="29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>
      <alignment horizontal="center" vertical="center"/>
      <protection locked="0"/>
    </xf>
    <xf numFmtId="0" fontId="10" fillId="0" borderId="10" xfId="29" applyFont="1" applyFill="1" applyBorder="1" applyAlignment="1" applyProtection="1">
      <alignment horizontal="center"/>
      <protection/>
    </xf>
    <xf numFmtId="0" fontId="10" fillId="0" borderId="19" xfId="29" applyFont="1" applyFill="1" applyBorder="1" applyAlignment="1" applyProtection="1">
      <alignment horizontal="center"/>
      <protection/>
    </xf>
    <xf numFmtId="0" fontId="10" fillId="0" borderId="9" xfId="29" applyFont="1" applyFill="1" applyBorder="1" applyAlignment="1" applyProtection="1">
      <alignment horizontal="center"/>
      <protection/>
    </xf>
    <xf numFmtId="38" fontId="10" fillId="0" borderId="0" xfId="21" applyFont="1" applyFill="1" applyBorder="1" applyAlignment="1" applyProtection="1">
      <alignment horizontal="center" vertical="distributed"/>
      <protection/>
    </xf>
    <xf numFmtId="0" fontId="10" fillId="0" borderId="4" xfId="29" applyFont="1" applyFill="1" applyBorder="1" applyAlignment="1" applyProtection="1">
      <alignment horizontal="center" vertical="center" wrapText="1"/>
      <protection/>
    </xf>
    <xf numFmtId="38" fontId="10" fillId="0" borderId="0" xfId="21" applyFont="1" applyFill="1" applyBorder="1" applyAlignment="1" applyProtection="1">
      <alignment horizontal="right"/>
      <protection/>
    </xf>
    <xf numFmtId="0" fontId="10" fillId="0" borderId="2" xfId="29" applyFont="1" applyFill="1" applyBorder="1">
      <alignment/>
      <protection/>
    </xf>
    <xf numFmtId="0" fontId="10" fillId="0" borderId="3" xfId="29" applyFont="1" applyFill="1" applyBorder="1">
      <alignment/>
      <protection/>
    </xf>
    <xf numFmtId="0" fontId="10" fillId="0" borderId="8" xfId="29" applyFont="1" applyFill="1" applyBorder="1">
      <alignment/>
      <protection/>
    </xf>
    <xf numFmtId="0" fontId="8" fillId="0" borderId="3" xfId="29" applyFont="1" applyFill="1" applyBorder="1" applyProtection="1">
      <alignment/>
      <protection/>
    </xf>
    <xf numFmtId="0" fontId="8" fillId="0" borderId="3" xfId="29" applyFont="1" applyFill="1" applyBorder="1">
      <alignment/>
      <protection/>
    </xf>
    <xf numFmtId="0" fontId="8" fillId="0" borderId="0" xfId="29" applyFont="1" applyFill="1" applyBorder="1" applyProtection="1">
      <alignment/>
      <protection/>
    </xf>
    <xf numFmtId="0" fontId="8" fillId="0" borderId="0" xfId="29" applyFont="1" applyFill="1" applyBorder="1">
      <alignment/>
      <protection/>
    </xf>
    <xf numFmtId="0" fontId="8" fillId="0" borderId="8" xfId="29" applyFont="1" applyFill="1" applyBorder="1" applyProtection="1">
      <alignment/>
      <protection/>
    </xf>
    <xf numFmtId="0" fontId="8" fillId="0" borderId="8" xfId="29" applyFont="1" applyFill="1" applyBorder="1">
      <alignment/>
      <protection/>
    </xf>
    <xf numFmtId="0" fontId="8" fillId="0" borderId="2" xfId="29" applyFont="1" applyFill="1" applyBorder="1">
      <alignment/>
      <protection/>
    </xf>
    <xf numFmtId="0" fontId="10" fillId="0" borderId="20" xfId="29" applyFont="1" applyFill="1" applyBorder="1" applyProtection="1">
      <alignment/>
      <protection/>
    </xf>
    <xf numFmtId="0" fontId="10" fillId="0" borderId="21" xfId="29" applyFont="1" applyFill="1" applyBorder="1" applyProtection="1">
      <alignment/>
      <protection/>
    </xf>
    <xf numFmtId="0" fontId="8" fillId="0" borderId="12" xfId="29" applyFont="1" applyFill="1" applyBorder="1" applyProtection="1">
      <alignment/>
      <protection/>
    </xf>
    <xf numFmtId="0" fontId="8" fillId="0" borderId="12" xfId="29" applyFont="1" applyFill="1" applyBorder="1">
      <alignment/>
      <protection/>
    </xf>
    <xf numFmtId="38" fontId="10" fillId="0" borderId="12" xfId="21" applyFont="1" applyFill="1" applyBorder="1" applyAlignment="1" applyProtection="1">
      <alignment horizontal="right"/>
      <protection/>
    </xf>
    <xf numFmtId="0" fontId="8" fillId="0" borderId="13" xfId="29" applyFont="1" applyFill="1" applyBorder="1">
      <alignment/>
      <protection/>
    </xf>
    <xf numFmtId="0" fontId="10" fillId="0" borderId="13" xfId="29" applyFont="1" applyFill="1" applyBorder="1" applyAlignment="1" applyProtection="1">
      <alignment horizontal="center" vertical="center"/>
      <protection/>
    </xf>
    <xf numFmtId="0" fontId="8" fillId="0" borderId="13" xfId="29" applyFont="1" applyFill="1" applyBorder="1" applyProtection="1">
      <alignment/>
      <protection/>
    </xf>
    <xf numFmtId="0" fontId="10" fillId="0" borderId="12" xfId="29" applyFont="1" applyFill="1" applyBorder="1">
      <alignment/>
      <protection/>
    </xf>
    <xf numFmtId="0" fontId="8" fillId="0" borderId="15" xfId="29" applyFont="1" applyFill="1" applyBorder="1">
      <alignment/>
      <protection/>
    </xf>
    <xf numFmtId="0" fontId="10" fillId="0" borderId="13" xfId="29" applyFont="1" applyFill="1" applyBorder="1" applyAlignment="1" applyProtection="1">
      <alignment horizontal="center"/>
      <protection/>
    </xf>
    <xf numFmtId="0" fontId="10" fillId="0" borderId="13" xfId="29" applyFont="1" applyFill="1" applyBorder="1">
      <alignment/>
      <protection/>
    </xf>
    <xf numFmtId="0" fontId="10" fillId="0" borderId="22" xfId="29" applyFont="1" applyFill="1" applyBorder="1">
      <alignment/>
      <protection/>
    </xf>
    <xf numFmtId="0" fontId="15" fillId="0" borderId="6" xfId="29" applyFont="1" applyFill="1" applyBorder="1" applyAlignment="1" applyProtection="1">
      <alignment/>
      <protection/>
    </xf>
    <xf numFmtId="0" fontId="8" fillId="0" borderId="17" xfId="29" applyFont="1" applyFill="1" applyBorder="1">
      <alignment/>
      <protection/>
    </xf>
    <xf numFmtId="0" fontId="15" fillId="0" borderId="3" xfId="29" applyFont="1" applyFill="1" applyBorder="1" applyAlignment="1" applyProtection="1">
      <alignment/>
      <protection/>
    </xf>
    <xf numFmtId="0" fontId="10" fillId="0" borderId="10" xfId="29" applyFont="1" applyFill="1" applyBorder="1">
      <alignment/>
      <protection/>
    </xf>
    <xf numFmtId="0" fontId="10" fillId="0" borderId="10" xfId="29" applyFont="1" applyFill="1" applyBorder="1" applyAlignment="1" applyProtection="1">
      <alignment horizontal="left"/>
      <protection/>
    </xf>
    <xf numFmtId="0" fontId="8" fillId="0" borderId="10" xfId="29" applyFont="1" applyFill="1" applyBorder="1">
      <alignment/>
      <protection/>
    </xf>
    <xf numFmtId="197" fontId="11" fillId="0" borderId="0" xfId="29" applyNumberFormat="1" applyFont="1" applyFill="1" applyProtection="1">
      <alignment/>
      <protection/>
    </xf>
    <xf numFmtId="197" fontId="10" fillId="0" borderId="0" xfId="29" applyNumberFormat="1" applyFont="1" applyFill="1" applyAlignment="1" applyProtection="1">
      <alignment horizontal="right"/>
      <protection/>
    </xf>
    <xf numFmtId="197" fontId="10" fillId="0" borderId="9" xfId="29" applyNumberFormat="1" applyFont="1" applyFill="1" applyBorder="1" applyAlignment="1" applyProtection="1">
      <alignment horizontal="center" vertical="center"/>
      <protection/>
    </xf>
    <xf numFmtId="197" fontId="12" fillId="0" borderId="0" xfId="29" applyNumberFormat="1" applyFont="1" applyFill="1" applyBorder="1" applyAlignment="1" applyProtection="1">
      <alignment horizontal="right"/>
      <protection/>
    </xf>
    <xf numFmtId="197" fontId="10" fillId="0" borderId="12" xfId="29" applyNumberFormat="1" applyFont="1" applyFill="1" applyBorder="1">
      <alignment/>
      <protection/>
    </xf>
    <xf numFmtId="197" fontId="10" fillId="0" borderId="0" xfId="29" applyNumberFormat="1" applyFont="1" applyFill="1">
      <alignment/>
      <protection/>
    </xf>
    <xf numFmtId="197" fontId="8" fillId="0" borderId="0" xfId="29" applyNumberFormat="1" applyFont="1" applyFill="1" applyBorder="1">
      <alignment/>
      <protection/>
    </xf>
    <xf numFmtId="197" fontId="8" fillId="0" borderId="12" xfId="29" applyNumberFormat="1" applyFont="1" applyFill="1" applyBorder="1">
      <alignment/>
      <protection/>
    </xf>
    <xf numFmtId="197" fontId="8" fillId="0" borderId="0" xfId="29" applyNumberFormat="1" applyFont="1" applyFill="1">
      <alignment/>
      <protection/>
    </xf>
    <xf numFmtId="197" fontId="10" fillId="0" borderId="10" xfId="29" applyNumberFormat="1" applyFont="1" applyFill="1" applyBorder="1" applyAlignment="1" applyProtection="1">
      <alignment horizontal="center" vertical="center"/>
      <protection/>
    </xf>
    <xf numFmtId="197" fontId="10" fillId="0" borderId="21" xfId="29" applyNumberFormat="1" applyFont="1" applyFill="1" applyBorder="1">
      <alignment/>
      <protection/>
    </xf>
    <xf numFmtId="197" fontId="8" fillId="0" borderId="15" xfId="29" applyNumberFormat="1" applyFont="1" applyFill="1" applyBorder="1">
      <alignment/>
      <protection/>
    </xf>
    <xf numFmtId="197" fontId="8" fillId="0" borderId="12" xfId="29" applyNumberFormat="1" applyFont="1" applyFill="1" applyBorder="1" applyAlignment="1">
      <alignment horizontal="right"/>
      <protection/>
    </xf>
    <xf numFmtId="0" fontId="12" fillId="0" borderId="0" xfId="29" applyFont="1" applyFill="1" applyBorder="1" applyAlignment="1" applyProtection="1">
      <alignment horizontal="right" vertical="center"/>
      <protection/>
    </xf>
    <xf numFmtId="49" fontId="12" fillId="0" borderId="0" xfId="29" applyNumberFormat="1" applyFont="1" applyFill="1" applyBorder="1" applyAlignment="1" applyProtection="1">
      <alignment horizontal="right" vertical="center"/>
      <protection/>
    </xf>
    <xf numFmtId="0" fontId="10" fillId="0" borderId="0" xfId="29" applyFont="1" applyFill="1" applyBorder="1">
      <alignment/>
      <protection/>
    </xf>
    <xf numFmtId="0" fontId="10" fillId="0" borderId="0" xfId="29" applyFont="1" applyFill="1" applyBorder="1" applyAlignment="1" applyProtection="1">
      <alignment vertical="distributed"/>
      <protection/>
    </xf>
    <xf numFmtId="38" fontId="10" fillId="0" borderId="0" xfId="21" applyFont="1" applyFill="1" applyBorder="1" applyAlignment="1" applyProtection="1">
      <alignment vertical="center"/>
      <protection/>
    </xf>
    <xf numFmtId="38" fontId="10" fillId="0" borderId="0" xfId="21" applyFont="1" applyFill="1" applyBorder="1" applyAlignment="1" applyProtection="1">
      <alignment/>
      <protection/>
    </xf>
    <xf numFmtId="38" fontId="10" fillId="0" borderId="0" xfId="21" applyFont="1" applyFill="1" applyBorder="1" applyAlignment="1">
      <alignment/>
    </xf>
    <xf numFmtId="38" fontId="10" fillId="0" borderId="12" xfId="21" applyFont="1" applyFill="1" applyBorder="1" applyAlignment="1">
      <alignment/>
    </xf>
    <xf numFmtId="38" fontId="10" fillId="0" borderId="3" xfId="21" applyFont="1" applyFill="1" applyBorder="1" applyAlignment="1">
      <alignment/>
    </xf>
    <xf numFmtId="38" fontId="10" fillId="0" borderId="2" xfId="21" applyFont="1" applyFill="1" applyBorder="1" applyAlignment="1">
      <alignment/>
    </xf>
    <xf numFmtId="0" fontId="8" fillId="0" borderId="1" xfId="29" applyFont="1" applyFill="1" applyBorder="1">
      <alignment/>
      <protection/>
    </xf>
    <xf numFmtId="0" fontId="8" fillId="0" borderId="11" xfId="29" applyFont="1" applyFill="1" applyBorder="1">
      <alignment/>
      <protection/>
    </xf>
    <xf numFmtId="49" fontId="10" fillId="0" borderId="15" xfId="29" applyNumberFormat="1" applyFont="1" applyFill="1" applyBorder="1" applyAlignment="1" applyProtection="1">
      <alignment horizontal="center" vertical="center"/>
      <protection/>
    </xf>
    <xf numFmtId="49" fontId="10" fillId="0" borderId="9" xfId="29" applyNumberFormat="1" applyFont="1" applyFill="1" applyBorder="1" applyAlignment="1" applyProtection="1">
      <alignment horizontal="center"/>
      <protection/>
    </xf>
    <xf numFmtId="49" fontId="10" fillId="0" borderId="10" xfId="29" applyNumberFormat="1" applyFont="1" applyFill="1" applyBorder="1" applyAlignment="1" applyProtection="1">
      <alignment horizontal="center"/>
      <protection/>
    </xf>
    <xf numFmtId="49" fontId="12" fillId="0" borderId="0" xfId="29" applyNumberFormat="1" applyFont="1" applyFill="1" applyBorder="1" applyAlignment="1" applyProtection="1">
      <alignment horizontal="right"/>
      <protection/>
    </xf>
    <xf numFmtId="0" fontId="8" fillId="0" borderId="15" xfId="29" applyFont="1" applyFill="1" applyBorder="1" applyProtection="1">
      <alignment/>
      <protection/>
    </xf>
    <xf numFmtId="0" fontId="8" fillId="0" borderId="12" xfId="29" applyFont="1" applyFill="1" applyBorder="1" applyAlignment="1" applyProtection="1">
      <alignment/>
      <protection/>
    </xf>
    <xf numFmtId="0" fontId="10" fillId="0" borderId="15" xfId="29" applyFont="1" applyFill="1" applyBorder="1">
      <alignment/>
      <protection/>
    </xf>
    <xf numFmtId="38" fontId="10" fillId="0" borderId="0" xfId="21" applyFont="1" applyFill="1" applyAlignment="1" applyProtection="1">
      <alignment horizontal="right"/>
      <protection/>
    </xf>
    <xf numFmtId="0" fontId="10" fillId="0" borderId="6" xfId="29" applyFont="1" applyFill="1" applyBorder="1" applyAlignment="1" applyProtection="1">
      <alignment horizontal="center" vertical="distributed"/>
      <protection/>
    </xf>
    <xf numFmtId="0" fontId="10" fillId="0" borderId="6" xfId="29" applyFont="1" applyFill="1" applyBorder="1">
      <alignment/>
      <protection/>
    </xf>
    <xf numFmtId="0" fontId="8" fillId="0" borderId="6" xfId="29" applyFont="1" applyFill="1" applyBorder="1">
      <alignment/>
      <protection/>
    </xf>
    <xf numFmtId="0" fontId="10" fillId="0" borderId="7" xfId="29" applyFont="1" applyFill="1" applyBorder="1" applyAlignment="1" applyProtection="1">
      <alignment horizontal="center" vertical="distributed"/>
      <protection/>
    </xf>
    <xf numFmtId="0" fontId="8" fillId="0" borderId="6" xfId="29" applyFont="1" applyFill="1" applyBorder="1" applyProtection="1">
      <alignment/>
      <protection/>
    </xf>
    <xf numFmtId="0" fontId="10" fillId="0" borderId="6" xfId="29" applyFont="1" applyFill="1" applyBorder="1" applyAlignment="1" applyProtection="1">
      <alignment horizontal="distributed" vertical="distributed"/>
      <protection/>
    </xf>
    <xf numFmtId="0" fontId="10" fillId="0" borderId="3" xfId="29" applyFont="1" applyFill="1" applyBorder="1" applyAlignment="1" applyProtection="1">
      <alignment vertical="distributed"/>
      <protection/>
    </xf>
    <xf numFmtId="0" fontId="8" fillId="0" borderId="1" xfId="29" applyFont="1" applyFill="1" applyBorder="1" applyProtection="1">
      <alignment/>
      <protection/>
    </xf>
    <xf numFmtId="0" fontId="10" fillId="0" borderId="1" xfId="29" applyFont="1" applyFill="1" applyBorder="1" applyProtection="1">
      <alignment/>
      <protection/>
    </xf>
    <xf numFmtId="0" fontId="10" fillId="0" borderId="14" xfId="29" applyFont="1" applyFill="1" applyBorder="1" applyAlignment="1" applyProtection="1">
      <alignment horizontal="center"/>
      <protection/>
    </xf>
    <xf numFmtId="0" fontId="10" fillId="0" borderId="1" xfId="29" applyFont="1" applyFill="1" applyBorder="1" applyAlignment="1" applyProtection="1">
      <alignment horizontal="center"/>
      <protection/>
    </xf>
    <xf numFmtId="0" fontId="10" fillId="0" borderId="3" xfId="29" applyFont="1" applyFill="1" applyBorder="1" applyAlignment="1">
      <alignment horizontal="center"/>
      <protection/>
    </xf>
    <xf numFmtId="40" fontId="10" fillId="0" borderId="0" xfId="21" applyNumberFormat="1" applyFont="1" applyFill="1" applyBorder="1" applyAlignment="1" applyProtection="1">
      <alignment/>
      <protection/>
    </xf>
    <xf numFmtId="40" fontId="10" fillId="0" borderId="0" xfId="21" applyNumberFormat="1" applyFont="1" applyFill="1" applyBorder="1" applyAlignment="1" applyProtection="1">
      <alignment horizontal="right"/>
      <protection/>
    </xf>
    <xf numFmtId="0" fontId="10" fillId="0" borderId="2" xfId="29" applyFont="1" applyFill="1" applyBorder="1" applyAlignment="1" applyProtection="1">
      <alignment horizontal="left"/>
      <protection/>
    </xf>
    <xf numFmtId="38" fontId="11" fillId="0" borderId="0" xfId="21" applyFont="1" applyFill="1" applyBorder="1" applyAlignment="1" applyProtection="1">
      <alignment/>
      <protection/>
    </xf>
    <xf numFmtId="38" fontId="10" fillId="0" borderId="0" xfId="21" applyFont="1" applyFill="1" applyBorder="1" applyAlignment="1" applyProtection="1" quotePrefix="1">
      <alignment horizontal="center" vertical="center"/>
      <protection/>
    </xf>
    <xf numFmtId="38" fontId="12" fillId="0" borderId="0" xfId="21" applyFont="1" applyFill="1" applyBorder="1" applyAlignment="1" applyProtection="1">
      <alignment horizontal="right"/>
      <protection/>
    </xf>
    <xf numFmtId="38" fontId="12" fillId="0" borderId="0" xfId="21" applyFont="1" applyFill="1" applyBorder="1" applyAlignment="1" applyProtection="1">
      <alignment/>
      <protection/>
    </xf>
    <xf numFmtId="38" fontId="10" fillId="0" borderId="6" xfId="21" applyFont="1" applyFill="1" applyBorder="1" applyAlignment="1" applyProtection="1">
      <alignment vertical="center"/>
      <protection/>
    </xf>
    <xf numFmtId="38" fontId="10" fillId="0" borderId="8" xfId="21" applyFont="1" applyFill="1" applyBorder="1" applyAlignment="1" applyProtection="1" quotePrefix="1">
      <alignment horizontal="center" vertical="center"/>
      <protection/>
    </xf>
    <xf numFmtId="38" fontId="12" fillId="0" borderId="0" xfId="21" applyFont="1" applyFill="1" applyBorder="1" applyAlignment="1" applyProtection="1">
      <alignment horizontal="right" vertical="center"/>
      <protection/>
    </xf>
    <xf numFmtId="38" fontId="10" fillId="0" borderId="8" xfId="21" applyFont="1" applyFill="1" applyBorder="1" applyAlignment="1" applyProtection="1">
      <alignment/>
      <protection/>
    </xf>
    <xf numFmtId="38" fontId="10" fillId="0" borderId="13" xfId="21" applyFont="1" applyFill="1" applyBorder="1" applyAlignment="1" applyProtection="1">
      <alignment/>
      <protection/>
    </xf>
    <xf numFmtId="38" fontId="10" fillId="0" borderId="23" xfId="21" applyFont="1" applyFill="1" applyBorder="1" applyAlignment="1" applyProtection="1" quotePrefix="1">
      <alignment horizontal="center"/>
      <protection/>
    </xf>
    <xf numFmtId="38" fontId="10" fillId="0" borderId="9" xfId="21" applyFont="1" applyFill="1" applyBorder="1" applyAlignment="1" applyProtection="1">
      <alignment horizontal="center"/>
      <protection/>
    </xf>
    <xf numFmtId="38" fontId="10" fillId="0" borderId="21" xfId="21" applyFont="1" applyFill="1" applyBorder="1" applyAlignment="1" applyProtection="1" quotePrefix="1">
      <alignment horizontal="center"/>
      <protection/>
    </xf>
    <xf numFmtId="38" fontId="10" fillId="0" borderId="10" xfId="21" applyFont="1" applyFill="1" applyBorder="1" applyAlignment="1" applyProtection="1">
      <alignment horizontal="center"/>
      <protection/>
    </xf>
    <xf numFmtId="0" fontId="10" fillId="0" borderId="3" xfId="29" applyFont="1" applyFill="1" applyBorder="1" applyAlignment="1">
      <alignment/>
      <protection/>
    </xf>
    <xf numFmtId="0" fontId="10" fillId="0" borderId="8" xfId="29" applyFont="1" applyFill="1" applyBorder="1" applyAlignment="1">
      <alignment/>
      <protection/>
    </xf>
    <xf numFmtId="0" fontId="12" fillId="0" borderId="0" xfId="29" applyFont="1" applyFill="1" applyAlignment="1">
      <alignment horizontal="right"/>
      <protection/>
    </xf>
    <xf numFmtId="0" fontId="12" fillId="0" borderId="0" xfId="29" applyFont="1" applyFill="1" applyAlignment="1" applyProtection="1">
      <alignment horizontal="right"/>
      <protection/>
    </xf>
    <xf numFmtId="0" fontId="10" fillId="0" borderId="15" xfId="29" applyFont="1" applyFill="1" applyBorder="1" applyAlignment="1">
      <alignment horizontal="center"/>
      <protection/>
    </xf>
    <xf numFmtId="0" fontId="14" fillId="0" borderId="15" xfId="29" applyFont="1" applyFill="1" applyBorder="1" applyAlignment="1">
      <alignment horizontal="center"/>
      <protection/>
    </xf>
    <xf numFmtId="0" fontId="10" fillId="0" borderId="9" xfId="29" applyFont="1" applyFill="1" applyBorder="1" applyAlignment="1">
      <alignment horizontal="center"/>
      <protection/>
    </xf>
    <xf numFmtId="0" fontId="10" fillId="0" borderId="10" xfId="29" applyFont="1" applyFill="1" applyBorder="1" applyAlignment="1">
      <alignment horizontal="center"/>
      <protection/>
    </xf>
    <xf numFmtId="0" fontId="10" fillId="0" borderId="2" xfId="29" applyFont="1" applyFill="1" applyBorder="1" applyAlignment="1">
      <alignment/>
      <protection/>
    </xf>
    <xf numFmtId="0" fontId="10" fillId="0" borderId="0" xfId="29" applyFont="1" applyFill="1" applyAlignment="1">
      <alignment horizontal="right"/>
      <protection/>
    </xf>
    <xf numFmtId="0" fontId="12" fillId="0" borderId="0" xfId="29" applyFont="1" applyFill="1" applyBorder="1" applyAlignment="1">
      <alignment horizontal="right" vertical="top"/>
      <protection/>
    </xf>
    <xf numFmtId="0" fontId="12" fillId="0" borderId="0" xfId="29" applyFont="1" applyFill="1" applyBorder="1" applyAlignment="1" applyProtection="1">
      <alignment horizontal="right" vertical="top"/>
      <protection/>
    </xf>
    <xf numFmtId="0" fontId="8" fillId="0" borderId="12" xfId="29" applyFont="1" applyFill="1" applyBorder="1" applyAlignment="1">
      <alignment/>
      <protection/>
    </xf>
    <xf numFmtId="0" fontId="12" fillId="0" borderId="15" xfId="29" applyFont="1" applyFill="1" applyBorder="1" applyAlignment="1" applyProtection="1">
      <alignment horizontal="right" vertical="top"/>
      <protection/>
    </xf>
    <xf numFmtId="0" fontId="10" fillId="0" borderId="3" xfId="29" applyFont="1" applyFill="1" applyBorder="1" applyAlignment="1" applyProtection="1">
      <alignment/>
      <protection/>
    </xf>
    <xf numFmtId="0" fontId="10" fillId="0" borderId="8" xfId="29" applyFont="1" applyFill="1" applyBorder="1" applyAlignment="1" applyProtection="1">
      <alignment/>
      <protection/>
    </xf>
    <xf numFmtId="0" fontId="12" fillId="0" borderId="17" xfId="29" applyFont="1" applyFill="1" applyBorder="1" applyAlignment="1" applyProtection="1">
      <alignment horizontal="right" vertical="top"/>
      <protection/>
    </xf>
    <xf numFmtId="0" fontId="10" fillId="0" borderId="6" xfId="29" applyFont="1" applyFill="1" applyBorder="1" applyAlignment="1">
      <alignment horizontal="center" vertical="center"/>
      <protection/>
    </xf>
    <xf numFmtId="0" fontId="10" fillId="0" borderId="2" xfId="29" applyFont="1" applyFill="1" applyBorder="1" applyAlignment="1">
      <alignment horizontal="center" vertical="center"/>
      <protection/>
    </xf>
    <xf numFmtId="0" fontId="10" fillId="0" borderId="11" xfId="29" applyFont="1" applyFill="1" applyBorder="1" applyAlignment="1" applyProtection="1">
      <alignment/>
      <protection/>
    </xf>
    <xf numFmtId="0" fontId="10" fillId="0" borderId="2" xfId="29" applyFont="1" applyFill="1" applyBorder="1" applyAlignment="1" applyProtection="1">
      <alignment/>
      <protection/>
    </xf>
    <xf numFmtId="0" fontId="8" fillId="0" borderId="13" xfId="29" applyFont="1" applyFill="1" applyBorder="1" applyAlignment="1">
      <alignment/>
      <protection/>
    </xf>
    <xf numFmtId="0" fontId="0" fillId="0" borderId="6" xfId="0" applyBorder="1" applyAlignment="1">
      <alignment/>
    </xf>
    <xf numFmtId="0" fontId="10" fillId="0" borderId="0" xfId="27" applyFont="1" applyFill="1" applyBorder="1" applyAlignment="1" applyProtection="1" quotePrefix="1">
      <alignment horizontal="right"/>
      <protection/>
    </xf>
    <xf numFmtId="0" fontId="12" fillId="0" borderId="0" xfId="27" applyFont="1" applyFill="1" applyBorder="1" applyAlignment="1" applyProtection="1">
      <alignment horizontal="right"/>
      <protection/>
    </xf>
    <xf numFmtId="0" fontId="10" fillId="0" borderId="3" xfId="27" applyFont="1" applyFill="1" applyBorder="1">
      <alignment/>
      <protection/>
    </xf>
    <xf numFmtId="0" fontId="10" fillId="0" borderId="8" xfId="27" applyFont="1" applyFill="1" applyBorder="1" applyProtection="1">
      <alignment/>
      <protection/>
    </xf>
    <xf numFmtId="0" fontId="8" fillId="0" borderId="12" xfId="27" applyFont="1" applyFill="1" applyBorder="1" applyProtection="1">
      <alignment/>
      <protection/>
    </xf>
    <xf numFmtId="0" fontId="8" fillId="0" borderId="12" xfId="27" applyFont="1" applyFill="1" applyBorder="1">
      <alignment/>
      <protection/>
    </xf>
    <xf numFmtId="0" fontId="10" fillId="0" borderId="15" xfId="27" applyFont="1" applyFill="1" applyBorder="1" applyProtection="1">
      <alignment/>
      <protection/>
    </xf>
    <xf numFmtId="0" fontId="10" fillId="0" borderId="15" xfId="27" applyFont="1" applyFill="1" applyBorder="1" applyAlignment="1" applyProtection="1">
      <alignment horizontal="center"/>
      <protection/>
    </xf>
    <xf numFmtId="0" fontId="8" fillId="0" borderId="13" xfId="27" applyFont="1" applyFill="1" applyBorder="1" applyProtection="1">
      <alignment/>
      <protection/>
    </xf>
    <xf numFmtId="0" fontId="10" fillId="0" borderId="2" xfId="27" applyFont="1" applyFill="1" applyBorder="1">
      <alignment/>
      <protection/>
    </xf>
    <xf numFmtId="38" fontId="10" fillId="0" borderId="17" xfId="21" applyFont="1" applyFill="1" applyBorder="1" applyAlignment="1" applyProtection="1">
      <alignment horizontal="right" vertical="center" wrapText="1"/>
      <protection/>
    </xf>
    <xf numFmtId="38" fontId="10" fillId="0" borderId="0" xfId="21" applyFont="1" applyFill="1" applyBorder="1" applyAlignment="1" applyProtection="1">
      <alignment horizontal="right" vertical="center" wrapText="1"/>
      <protection/>
    </xf>
    <xf numFmtId="0" fontId="10" fillId="0" borderId="7" xfId="29" applyFont="1" applyFill="1" applyBorder="1" applyAlignment="1" applyProtection="1">
      <alignment horizontal="center" wrapText="1"/>
      <protection/>
    </xf>
    <xf numFmtId="0" fontId="10" fillId="0" borderId="7" xfId="29" applyFont="1" applyFill="1" applyBorder="1" applyAlignment="1" applyProtection="1">
      <alignment horizontal="center" vertical="center" wrapText="1"/>
      <protection/>
    </xf>
    <xf numFmtId="49" fontId="10" fillId="0" borderId="12" xfId="21" applyNumberFormat="1" applyFont="1" applyFill="1" applyBorder="1" applyAlignment="1" applyProtection="1">
      <alignment horizontal="right"/>
      <protection/>
    </xf>
    <xf numFmtId="0" fontId="10" fillId="0" borderId="9" xfId="27" applyFont="1" applyFill="1" applyBorder="1" applyAlignment="1" applyProtection="1">
      <alignment horizontal="center"/>
      <protection/>
    </xf>
    <xf numFmtId="0" fontId="10" fillId="0" borderId="10" xfId="27" applyFont="1" applyFill="1" applyBorder="1" applyAlignment="1" applyProtection="1">
      <alignment horizontal="center"/>
      <protection/>
    </xf>
    <xf numFmtId="0" fontId="10" fillId="0" borderId="9" xfId="28" applyFont="1" applyFill="1" applyBorder="1" applyAlignment="1" applyProtection="1">
      <alignment horizontal="center"/>
      <protection/>
    </xf>
    <xf numFmtId="0" fontId="10" fillId="0" borderId="24" xfId="28" applyFont="1" applyFill="1" applyBorder="1" applyAlignment="1" applyProtection="1" quotePrefix="1">
      <alignment horizontal="center" wrapText="1"/>
      <protection/>
    </xf>
    <xf numFmtId="0" fontId="10" fillId="0" borderId="16" xfId="28" applyFont="1" applyFill="1" applyBorder="1" applyAlignment="1" applyProtection="1" quotePrefix="1">
      <alignment horizontal="center" wrapText="1"/>
      <protection/>
    </xf>
    <xf numFmtId="0" fontId="12" fillId="0" borderId="23" xfId="28" applyFont="1" applyFill="1" applyBorder="1" applyAlignment="1" applyProtection="1">
      <alignment horizontal="center" wrapText="1"/>
      <protection/>
    </xf>
    <xf numFmtId="0" fontId="10" fillId="0" borderId="19" xfId="28" applyFont="1" applyFill="1" applyBorder="1" applyAlignment="1" applyProtection="1">
      <alignment horizontal="center"/>
      <protection/>
    </xf>
    <xf numFmtId="0" fontId="12" fillId="0" borderId="22" xfId="28" applyFont="1" applyFill="1" applyBorder="1" applyAlignment="1" applyProtection="1">
      <alignment horizontal="center" wrapText="1"/>
      <protection/>
    </xf>
    <xf numFmtId="0" fontId="8" fillId="0" borderId="2" xfId="29" applyFont="1" applyFill="1" applyBorder="1" applyProtection="1">
      <alignment/>
      <protection/>
    </xf>
    <xf numFmtId="0" fontId="10" fillId="0" borderId="4" xfId="29" applyFont="1" applyFill="1" applyBorder="1" applyAlignment="1" applyProtection="1">
      <alignment horizontal="center" wrapText="1"/>
      <protection/>
    </xf>
    <xf numFmtId="38" fontId="10" fillId="0" borderId="15" xfId="21" applyFont="1" applyFill="1" applyBorder="1" applyAlignment="1" applyProtection="1">
      <alignment horizontal="center"/>
      <protection/>
    </xf>
    <xf numFmtId="38" fontId="10" fillId="0" borderId="17" xfId="21" applyFont="1" applyFill="1" applyBorder="1" applyAlignment="1" applyProtection="1">
      <alignment horizontal="right"/>
      <protection/>
    </xf>
    <xf numFmtId="176" fontId="10" fillId="0" borderId="0" xfId="29" applyNumberFormat="1" applyFont="1" applyFill="1" applyBorder="1" applyAlignment="1" applyProtection="1">
      <alignment horizontal="right"/>
      <protection locked="0"/>
    </xf>
    <xf numFmtId="38" fontId="10" fillId="0" borderId="0" xfId="21" applyFont="1" applyFill="1" applyBorder="1" applyAlignment="1">
      <alignment horizontal="right"/>
    </xf>
    <xf numFmtId="0" fontId="8" fillId="0" borderId="0" xfId="29" applyFont="1" applyFill="1" applyBorder="1" applyAlignment="1">
      <alignment horizontal="right"/>
      <protection/>
    </xf>
    <xf numFmtId="38" fontId="14" fillId="0" borderId="0" xfId="21" applyFont="1" applyFill="1" applyAlignment="1">
      <alignment/>
    </xf>
    <xf numFmtId="49" fontId="10" fillId="0" borderId="12" xfId="29" applyNumberFormat="1" applyFont="1" applyFill="1" applyBorder="1" applyAlignment="1">
      <alignment horizontal="right"/>
      <protection/>
    </xf>
    <xf numFmtId="176" fontId="10" fillId="0" borderId="0" xfId="29" applyNumberFormat="1" applyFont="1" applyFill="1" applyAlignment="1">
      <alignment horizontal="right"/>
      <protection/>
    </xf>
    <xf numFmtId="199" fontId="10" fillId="0" borderId="0" xfId="29" applyNumberFormat="1" applyFont="1" applyFill="1" applyBorder="1" applyAlignment="1" applyProtection="1">
      <alignment horizontal="right"/>
      <protection/>
    </xf>
    <xf numFmtId="199" fontId="10" fillId="0" borderId="0" xfId="29" applyNumberFormat="1" applyFont="1" applyFill="1" applyBorder="1" applyAlignment="1">
      <alignment horizontal="right"/>
      <protection/>
    </xf>
    <xf numFmtId="199" fontId="10" fillId="0" borderId="0" xfId="21" applyNumberFormat="1" applyFont="1" applyFill="1" applyAlignment="1" applyProtection="1">
      <alignment horizontal="right"/>
      <protection/>
    </xf>
    <xf numFmtId="0" fontId="8" fillId="0" borderId="0" xfId="29" applyFont="1" applyFill="1" applyAlignment="1">
      <alignment horizontal="right"/>
      <protection/>
    </xf>
    <xf numFmtId="3" fontId="10" fillId="0" borderId="0" xfId="29" applyNumberFormat="1" applyFont="1" applyFill="1">
      <alignment/>
      <protection/>
    </xf>
    <xf numFmtId="38" fontId="10" fillId="0" borderId="0" xfId="29" applyNumberFormat="1" applyFont="1" applyFill="1">
      <alignment/>
      <protection/>
    </xf>
    <xf numFmtId="38" fontId="14" fillId="0" borderId="0" xfId="29" applyNumberFormat="1" applyFont="1" applyFill="1">
      <alignment/>
      <protection/>
    </xf>
    <xf numFmtId="38" fontId="10" fillId="0" borderId="0" xfId="29" applyNumberFormat="1" applyFont="1" applyFill="1" applyAlignment="1">
      <alignment horizontal="right"/>
      <protection/>
    </xf>
    <xf numFmtId="38" fontId="10" fillId="0" borderId="18" xfId="21" applyFont="1" applyFill="1" applyBorder="1" applyAlignment="1">
      <alignment/>
    </xf>
    <xf numFmtId="0" fontId="17" fillId="0" borderId="7" xfId="29" applyFont="1" applyFill="1" applyBorder="1" applyAlignment="1" applyProtection="1">
      <alignment horizontal="center" wrapText="1"/>
      <protection/>
    </xf>
    <xf numFmtId="38" fontId="8" fillId="0" borderId="0" xfId="29" applyNumberFormat="1" applyFont="1" applyFill="1">
      <alignment/>
      <protection/>
    </xf>
    <xf numFmtId="38" fontId="8" fillId="2" borderId="0" xfId="21" applyFont="1" applyFill="1" applyAlignment="1">
      <alignment/>
    </xf>
    <xf numFmtId="0" fontId="16" fillId="0" borderId="19" xfId="29" applyFont="1" applyFill="1" applyBorder="1" applyAlignment="1" applyProtection="1">
      <alignment horizontal="center" vertical="distributed"/>
      <protection/>
    </xf>
    <xf numFmtId="0" fontId="15" fillId="0" borderId="16" xfId="29" applyFont="1" applyFill="1" applyBorder="1" applyAlignment="1" applyProtection="1">
      <alignment horizontal="center" vertical="distributed"/>
      <protection/>
    </xf>
    <xf numFmtId="0" fontId="15" fillId="0" borderId="14" xfId="29" applyFont="1" applyFill="1" applyBorder="1" applyAlignment="1" applyProtection="1">
      <alignment horizontal="center" vertical="distributed"/>
      <protection/>
    </xf>
    <xf numFmtId="0" fontId="10" fillId="0" borderId="15" xfId="29" applyFont="1" applyFill="1" applyBorder="1" applyAlignment="1">
      <alignment horizontal="center" vertical="center"/>
      <protection/>
    </xf>
    <xf numFmtId="0" fontId="10" fillId="0" borderId="21" xfId="29" applyFont="1" applyFill="1" applyBorder="1" applyAlignment="1">
      <alignment horizontal="center" vertical="center"/>
      <protection/>
    </xf>
    <xf numFmtId="0" fontId="15" fillId="0" borderId="25" xfId="29" applyFont="1" applyFill="1" applyBorder="1" applyAlignment="1" applyProtection="1">
      <alignment horizontal="center"/>
      <protection/>
    </xf>
    <xf numFmtId="0" fontId="15" fillId="0" borderId="3" xfId="29" applyFont="1" applyFill="1" applyBorder="1" applyAlignment="1" applyProtection="1">
      <alignment horizontal="center"/>
      <protection/>
    </xf>
    <xf numFmtId="0" fontId="0" fillId="0" borderId="19" xfId="0" applyBorder="1" applyAlignment="1">
      <alignment horizontal="center" vertical="distributed"/>
    </xf>
    <xf numFmtId="0" fontId="16" fillId="0" borderId="10" xfId="29" applyFont="1" applyFill="1" applyBorder="1" applyAlignment="1" applyProtection="1">
      <alignment horizontal="center" vertical="distributed"/>
      <protection/>
    </xf>
    <xf numFmtId="0" fontId="10" fillId="0" borderId="25" xfId="29" applyFont="1" applyFill="1" applyBorder="1" applyAlignment="1" applyProtection="1">
      <alignment horizontal="center" vertical="distributed"/>
      <protection/>
    </xf>
    <xf numFmtId="0" fontId="10" fillId="0" borderId="3" xfId="29" applyFont="1" applyFill="1" applyBorder="1" applyAlignment="1" applyProtection="1">
      <alignment horizontal="center" vertical="distributed"/>
      <protection/>
    </xf>
    <xf numFmtId="0" fontId="10" fillId="0" borderId="22" xfId="29" applyFont="1" applyFill="1" applyBorder="1" applyAlignment="1" applyProtection="1">
      <alignment horizontal="center" vertical="distributed"/>
      <protection/>
    </xf>
    <xf numFmtId="0" fontId="10" fillId="0" borderId="8" xfId="29" applyFont="1" applyFill="1" applyBorder="1" applyAlignment="1" applyProtection="1">
      <alignment horizontal="center" vertical="distributed"/>
      <protection/>
    </xf>
    <xf numFmtId="0" fontId="10" fillId="0" borderId="10" xfId="29" applyFont="1" applyFill="1" applyBorder="1" applyAlignment="1" applyProtection="1">
      <alignment horizontal="center" vertical="distributed"/>
      <protection/>
    </xf>
    <xf numFmtId="0" fontId="10" fillId="0" borderId="2" xfId="29" applyFont="1" applyFill="1" applyBorder="1" applyAlignment="1" applyProtection="1">
      <alignment horizontal="center" vertical="distributed"/>
      <protection/>
    </xf>
    <xf numFmtId="0" fontId="10" fillId="0" borderId="19" xfId="29" applyFont="1" applyFill="1" applyBorder="1" applyAlignment="1" applyProtection="1">
      <alignment horizontal="center" vertical="distributed"/>
      <protection/>
    </xf>
    <xf numFmtId="0" fontId="10" fillId="0" borderId="20" xfId="29" applyFont="1" applyFill="1" applyBorder="1" applyAlignment="1" applyProtection="1">
      <alignment horizontal="center" vertical="distributed"/>
      <protection/>
    </xf>
    <xf numFmtId="0" fontId="10" fillId="0" borderId="21" xfId="29" applyFont="1" applyFill="1" applyBorder="1" applyAlignment="1" applyProtection="1">
      <alignment horizontal="center" vertical="distributed"/>
      <protection/>
    </xf>
    <xf numFmtId="0" fontId="10" fillId="0" borderId="4" xfId="29" applyFont="1" applyFill="1" applyBorder="1" applyAlignment="1" applyProtection="1">
      <alignment horizontal="center"/>
      <protection/>
    </xf>
    <xf numFmtId="0" fontId="10" fillId="0" borderId="6" xfId="29" applyFont="1" applyFill="1" applyBorder="1" applyAlignment="1" applyProtection="1">
      <alignment horizontal="center"/>
      <protection/>
    </xf>
    <xf numFmtId="0" fontId="10" fillId="0" borderId="11" xfId="29" applyFont="1" applyFill="1" applyBorder="1" applyAlignment="1" applyProtection="1">
      <alignment horizontal="center" vertical="distributed"/>
      <protection/>
    </xf>
    <xf numFmtId="0" fontId="10" fillId="0" borderId="14" xfId="29" applyFont="1" applyFill="1" applyBorder="1" applyAlignment="1" applyProtection="1">
      <alignment horizontal="center" vertical="distributed"/>
      <protection/>
    </xf>
    <xf numFmtId="0" fontId="15" fillId="0" borderId="10" xfId="29" applyFont="1" applyFill="1" applyBorder="1" applyAlignment="1" applyProtection="1">
      <alignment horizontal="center" vertical="distributed"/>
      <protection/>
    </xf>
    <xf numFmtId="0" fontId="15" fillId="0" borderId="19" xfId="29" applyFont="1" applyFill="1" applyBorder="1" applyAlignment="1" applyProtection="1">
      <alignment horizontal="center" vertical="distributed"/>
      <protection/>
    </xf>
    <xf numFmtId="0" fontId="15" fillId="0" borderId="2" xfId="29" applyFont="1" applyFill="1" applyBorder="1" applyAlignment="1" applyProtection="1">
      <alignment horizontal="center" vertical="distributed"/>
      <protection/>
    </xf>
    <xf numFmtId="0" fontId="15" fillId="0" borderId="4" xfId="29" applyFont="1" applyFill="1" applyBorder="1" applyAlignment="1" applyProtection="1">
      <alignment horizontal="center"/>
      <protection/>
    </xf>
    <xf numFmtId="0" fontId="15" fillId="0" borderId="6" xfId="29" applyFont="1" applyFill="1" applyBorder="1" applyAlignment="1" applyProtection="1">
      <alignment horizontal="center"/>
      <protection/>
    </xf>
    <xf numFmtId="0" fontId="10" fillId="0" borderId="20" xfId="29" applyFont="1" applyFill="1" applyBorder="1" applyAlignment="1">
      <alignment horizontal="center" vertical="center"/>
      <protection/>
    </xf>
    <xf numFmtId="0" fontId="15" fillId="0" borderId="10" xfId="29" applyFont="1" applyFill="1" applyBorder="1" applyAlignment="1" applyProtection="1">
      <alignment horizontal="center"/>
      <protection/>
    </xf>
    <xf numFmtId="0" fontId="15" fillId="0" borderId="19" xfId="29" applyFont="1" applyFill="1" applyBorder="1" applyAlignment="1" applyProtection="1">
      <alignment horizontal="center"/>
      <protection/>
    </xf>
    <xf numFmtId="0" fontId="10" fillId="0" borderId="3" xfId="29" applyFont="1" applyFill="1" applyBorder="1" applyAlignment="1" applyProtection="1">
      <alignment horizontal="left"/>
      <protection/>
    </xf>
    <xf numFmtId="0" fontId="0" fillId="0" borderId="3" xfId="26" applyFill="1" applyBorder="1" applyAlignment="1">
      <alignment horizontal="left"/>
      <protection/>
    </xf>
    <xf numFmtId="0" fontId="0" fillId="0" borderId="3" xfId="0" applyBorder="1" applyAlignment="1">
      <alignment/>
    </xf>
    <xf numFmtId="0" fontId="15" fillId="0" borderId="5" xfId="29" applyFont="1" applyFill="1" applyBorder="1" applyAlignment="1" applyProtection="1">
      <alignment horizontal="center"/>
      <protection/>
    </xf>
    <xf numFmtId="0" fontId="10" fillId="0" borderId="25" xfId="29" applyFont="1" applyFill="1" applyBorder="1" applyAlignment="1" applyProtection="1" quotePrefix="1">
      <alignment horizontal="center" vertical="center"/>
      <protection/>
    </xf>
    <xf numFmtId="0" fontId="10" fillId="0" borderId="20" xfId="29" applyFont="1" applyFill="1" applyBorder="1" applyAlignment="1" applyProtection="1" quotePrefix="1">
      <alignment horizontal="center" vertical="center"/>
      <protection/>
    </xf>
    <xf numFmtId="0" fontId="10" fillId="0" borderId="22" xfId="29" applyFont="1" applyFill="1" applyBorder="1" applyAlignment="1" applyProtection="1" quotePrefix="1">
      <alignment horizontal="center" vertical="center"/>
      <protection/>
    </xf>
    <xf numFmtId="0" fontId="10" fillId="0" borderId="21" xfId="29" applyFont="1" applyFill="1" applyBorder="1" applyAlignment="1" applyProtection="1" quotePrefix="1">
      <alignment horizontal="center" vertical="center"/>
      <protection/>
    </xf>
    <xf numFmtId="0" fontId="15" fillId="0" borderId="2" xfId="29" applyFont="1" applyFill="1" applyBorder="1" applyAlignment="1" applyProtection="1">
      <alignment horizontal="center"/>
      <protection/>
    </xf>
    <xf numFmtId="0" fontId="10" fillId="0" borderId="7" xfId="29" applyFont="1" applyFill="1" applyBorder="1" applyAlignment="1" applyProtection="1">
      <alignment horizontal="center"/>
      <protection/>
    </xf>
    <xf numFmtId="0" fontId="10" fillId="0" borderId="20" xfId="29" applyFont="1" applyFill="1" applyBorder="1" applyAlignment="1" applyProtection="1">
      <alignment horizontal="center" vertical="center"/>
      <protection/>
    </xf>
    <xf numFmtId="0" fontId="10" fillId="0" borderId="15" xfId="29" applyFont="1" applyFill="1" applyBorder="1" applyAlignment="1" applyProtection="1">
      <alignment horizontal="center" vertical="center"/>
      <protection/>
    </xf>
    <xf numFmtId="0" fontId="10" fillId="0" borderId="21" xfId="29" applyFont="1" applyFill="1" applyBorder="1" applyAlignment="1" applyProtection="1">
      <alignment horizontal="center" vertical="center"/>
      <protection/>
    </xf>
    <xf numFmtId="0" fontId="10" fillId="0" borderId="5" xfId="29" applyFont="1" applyFill="1" applyBorder="1" applyAlignment="1" applyProtection="1">
      <alignment horizontal="center"/>
      <protection/>
    </xf>
    <xf numFmtId="0" fontId="10" fillId="0" borderId="7" xfId="29" applyFont="1" applyFill="1" applyBorder="1" applyAlignment="1" applyProtection="1" quotePrefix="1">
      <alignment horizontal="center"/>
      <protection/>
    </xf>
    <xf numFmtId="0" fontId="10" fillId="0" borderId="9" xfId="29" applyFont="1" applyFill="1" applyBorder="1" applyAlignment="1" applyProtection="1">
      <alignment horizontal="center"/>
      <protection/>
    </xf>
    <xf numFmtId="0" fontId="10" fillId="0" borderId="23" xfId="29" applyFont="1" applyFill="1" applyBorder="1" applyAlignment="1" applyProtection="1">
      <alignment horizontal="center"/>
      <protection/>
    </xf>
    <xf numFmtId="0" fontId="10" fillId="0" borderId="25" xfId="29" applyFont="1" applyFill="1" applyBorder="1" applyAlignment="1" applyProtection="1">
      <alignment horizontal="center" vertical="center"/>
      <protection/>
    </xf>
    <xf numFmtId="0" fontId="10" fillId="0" borderId="3" xfId="29" applyFont="1" applyFill="1" applyBorder="1" applyAlignment="1" applyProtection="1">
      <alignment horizontal="center" vertical="center"/>
      <protection/>
    </xf>
    <xf numFmtId="0" fontId="10" fillId="0" borderId="22" xfId="29" applyFont="1" applyFill="1" applyBorder="1" applyAlignment="1" applyProtection="1">
      <alignment horizontal="center" vertical="center"/>
      <protection/>
    </xf>
    <xf numFmtId="0" fontId="10" fillId="0" borderId="0" xfId="29" applyFont="1" applyFill="1" applyBorder="1" applyAlignment="1" applyProtection="1">
      <alignment horizontal="center" vertical="center"/>
      <protection/>
    </xf>
    <xf numFmtId="0" fontId="10" fillId="0" borderId="7" xfId="29" applyFont="1" applyFill="1" applyBorder="1" applyAlignment="1" applyProtection="1">
      <alignment horizontal="center" vertical="center"/>
      <protection/>
    </xf>
    <xf numFmtId="0" fontId="10" fillId="0" borderId="9" xfId="29" applyFont="1" applyFill="1" applyBorder="1" applyAlignment="1" applyProtection="1">
      <alignment horizontal="center" vertical="center"/>
      <protection/>
    </xf>
    <xf numFmtId="38" fontId="10" fillId="0" borderId="20" xfId="21" applyFont="1" applyFill="1" applyBorder="1" applyAlignment="1" applyProtection="1">
      <alignment horizontal="center" vertical="center"/>
      <protection/>
    </xf>
    <xf numFmtId="38" fontId="10" fillId="0" borderId="21" xfId="21" applyFont="1" applyFill="1" applyBorder="1" applyAlignment="1" applyProtection="1">
      <alignment horizontal="center" vertical="center"/>
      <protection/>
    </xf>
    <xf numFmtId="38" fontId="10" fillId="0" borderId="6" xfId="21" applyFont="1" applyFill="1" applyBorder="1" applyAlignment="1" applyProtection="1">
      <alignment horizontal="center"/>
      <protection/>
    </xf>
    <xf numFmtId="38" fontId="10" fillId="0" borderId="4" xfId="21" applyFont="1" applyFill="1" applyBorder="1" applyAlignment="1" applyProtection="1" quotePrefix="1">
      <alignment horizontal="center"/>
      <protection/>
    </xf>
    <xf numFmtId="38" fontId="10" fillId="0" borderId="5" xfId="21" applyFont="1" applyFill="1" applyBorder="1" applyAlignment="1" applyProtection="1" quotePrefix="1">
      <alignment horizontal="center"/>
      <protection/>
    </xf>
    <xf numFmtId="38" fontId="10" fillId="0" borderId="4" xfId="21" applyFont="1" applyFill="1" applyBorder="1" applyAlignment="1" applyProtection="1">
      <alignment horizontal="center"/>
      <protection/>
    </xf>
    <xf numFmtId="38" fontId="10" fillId="0" borderId="0" xfId="21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 quotePrefix="1">
      <alignment horizontal="center" vertical="center"/>
      <protection/>
    </xf>
    <xf numFmtId="38" fontId="10" fillId="0" borderId="5" xfId="21" applyFont="1" applyFill="1" applyBorder="1" applyAlignment="1" applyProtection="1">
      <alignment horizontal="center"/>
      <protection/>
    </xf>
    <xf numFmtId="0" fontId="10" fillId="0" borderId="7" xfId="29" applyFont="1" applyFill="1" applyBorder="1" applyAlignment="1">
      <alignment horizontal="center"/>
      <protection/>
    </xf>
    <xf numFmtId="0" fontId="10" fillId="0" borderId="4" xfId="29" applyFont="1" applyFill="1" applyBorder="1" applyAlignment="1">
      <alignment horizontal="center"/>
      <protection/>
    </xf>
    <xf numFmtId="0" fontId="10" fillId="0" borderId="14" xfId="29" applyFont="1" applyFill="1" applyBorder="1" applyAlignment="1" applyProtection="1">
      <alignment horizontal="center" vertical="center"/>
      <protection/>
    </xf>
    <xf numFmtId="0" fontId="13" fillId="0" borderId="21" xfId="25" applyFont="1" applyFill="1" applyBorder="1" applyAlignment="1" applyProtection="1">
      <alignment horizontal="center" vertical="center"/>
      <protection/>
    </xf>
    <xf numFmtId="0" fontId="10" fillId="0" borderId="24" xfId="29" applyFont="1" applyFill="1" applyBorder="1" applyAlignment="1" applyProtection="1">
      <alignment horizontal="center" vertical="center"/>
      <protection/>
    </xf>
    <xf numFmtId="0" fontId="13" fillId="0" borderId="23" xfId="25" applyFont="1" applyFill="1" applyBorder="1" applyAlignment="1" applyProtection="1">
      <alignment horizontal="center" vertical="center"/>
      <protection/>
    </xf>
    <xf numFmtId="0" fontId="13" fillId="0" borderId="9" xfId="25" applyFont="1" applyFill="1" applyBorder="1" applyAlignment="1" applyProtection="1">
      <alignment horizontal="center"/>
      <protection/>
    </xf>
    <xf numFmtId="0" fontId="10" fillId="0" borderId="2" xfId="29" applyFont="1" applyFill="1" applyBorder="1" applyAlignment="1" applyProtection="1">
      <alignment horizontal="center"/>
      <protection/>
    </xf>
    <xf numFmtId="0" fontId="13" fillId="0" borderId="19" xfId="25" applyFont="1" applyFill="1" applyBorder="1" applyAlignment="1" applyProtection="1">
      <alignment horizontal="center"/>
      <protection/>
    </xf>
    <xf numFmtId="0" fontId="10" fillId="0" borderId="10" xfId="29" applyFont="1" applyFill="1" applyBorder="1" applyAlignment="1" applyProtection="1">
      <alignment horizontal="center"/>
      <protection/>
    </xf>
    <xf numFmtId="0" fontId="10" fillId="0" borderId="2" xfId="29" applyFont="1" applyFill="1" applyBorder="1" applyAlignment="1" applyProtection="1">
      <alignment horizontal="center" vertical="center"/>
      <protection/>
    </xf>
    <xf numFmtId="0" fontId="10" fillId="0" borderId="19" xfId="29" applyFont="1" applyFill="1" applyBorder="1" applyAlignment="1" applyProtection="1">
      <alignment horizontal="center" vertical="center"/>
      <protection/>
    </xf>
    <xf numFmtId="0" fontId="10" fillId="0" borderId="10" xfId="29" applyFont="1" applyFill="1" applyBorder="1" applyAlignment="1" applyProtection="1">
      <alignment horizontal="center" vertical="center"/>
      <protection/>
    </xf>
    <xf numFmtId="0" fontId="10" fillId="0" borderId="4" xfId="29" applyFont="1" applyFill="1" applyBorder="1" applyAlignment="1" applyProtection="1" quotePrefix="1">
      <alignment horizontal="center" vertical="center"/>
      <protection/>
    </xf>
    <xf numFmtId="0" fontId="10" fillId="0" borderId="6" xfId="29" applyFont="1" applyFill="1" applyBorder="1" applyAlignment="1" applyProtection="1" quotePrefix="1">
      <alignment horizontal="center" vertical="center"/>
      <protection/>
    </xf>
    <xf numFmtId="0" fontId="10" fillId="0" borderId="4" xfId="29" applyFont="1" applyFill="1" applyBorder="1" applyAlignment="1" applyProtection="1" quotePrefix="1">
      <alignment horizontal="center"/>
      <protection/>
    </xf>
    <xf numFmtId="0" fontId="10" fillId="0" borderId="6" xfId="29" applyFont="1" applyFill="1" applyBorder="1" applyAlignment="1" applyProtection="1" quotePrefix="1">
      <alignment horizontal="center"/>
      <protection/>
    </xf>
    <xf numFmtId="0" fontId="13" fillId="0" borderId="10" xfId="25" applyFont="1" applyFill="1" applyBorder="1" applyAlignment="1" applyProtection="1">
      <alignment horizontal="center"/>
      <protection/>
    </xf>
    <xf numFmtId="0" fontId="10" fillId="0" borderId="24" xfId="29" applyFont="1" applyFill="1" applyBorder="1" applyAlignment="1" applyProtection="1" quotePrefix="1">
      <alignment horizontal="center" vertical="center"/>
      <protection/>
    </xf>
    <xf numFmtId="0" fontId="10" fillId="0" borderId="8" xfId="29" applyFont="1" applyFill="1" applyBorder="1" applyAlignment="1" applyProtection="1">
      <alignment horizontal="center" vertical="center"/>
      <protection/>
    </xf>
    <xf numFmtId="0" fontId="10" fillId="0" borderId="10" xfId="29" applyFont="1" applyFill="1" applyBorder="1" applyAlignment="1" applyProtection="1" quotePrefix="1">
      <alignment horizontal="center"/>
      <protection/>
    </xf>
    <xf numFmtId="0" fontId="10" fillId="0" borderId="2" xfId="29" applyFont="1" applyFill="1" applyBorder="1" applyAlignment="1" applyProtection="1" quotePrefix="1">
      <alignment horizontal="center"/>
      <protection/>
    </xf>
    <xf numFmtId="0" fontId="13" fillId="0" borderId="2" xfId="25" applyFont="1" applyFill="1" applyBorder="1" applyAlignment="1" applyProtection="1">
      <alignment horizontal="center"/>
      <protection/>
    </xf>
    <xf numFmtId="0" fontId="10" fillId="0" borderId="7" xfId="27" applyFont="1" applyFill="1" applyBorder="1" applyAlignment="1" applyProtection="1">
      <alignment horizontal="center"/>
      <protection/>
    </xf>
    <xf numFmtId="0" fontId="10" fillId="0" borderId="4" xfId="27" applyFont="1" applyFill="1" applyBorder="1" applyAlignment="1" applyProtection="1">
      <alignment horizontal="center"/>
      <protection/>
    </xf>
    <xf numFmtId="0" fontId="10" fillId="0" borderId="20" xfId="27" applyFont="1" applyFill="1" applyBorder="1" applyAlignment="1" applyProtection="1">
      <alignment horizontal="center" vertical="center"/>
      <protection/>
    </xf>
    <xf numFmtId="0" fontId="10" fillId="0" borderId="21" xfId="27" applyFont="1" applyFill="1" applyBorder="1" applyAlignment="1" applyProtection="1">
      <alignment horizontal="center" vertical="center"/>
      <protection/>
    </xf>
    <xf numFmtId="0" fontId="10" fillId="0" borderId="6" xfId="28" applyFont="1" applyFill="1" applyBorder="1" applyAlignment="1" applyProtection="1">
      <alignment horizontal="center"/>
      <protection/>
    </xf>
    <xf numFmtId="0" fontId="10" fillId="0" borderId="21" xfId="28" applyFont="1" applyFill="1" applyBorder="1" applyAlignment="1" applyProtection="1">
      <alignment horizontal="center"/>
      <protection/>
    </xf>
    <xf numFmtId="0" fontId="10" fillId="0" borderId="23" xfId="28" applyFont="1" applyFill="1" applyBorder="1" applyAlignment="1" applyProtection="1">
      <alignment horizontal="center"/>
      <protection/>
    </xf>
    <xf numFmtId="0" fontId="10" fillId="0" borderId="20" xfId="28" applyFont="1" applyFill="1" applyBorder="1" applyAlignment="1" applyProtection="1">
      <alignment horizontal="center" vertical="center"/>
      <protection/>
    </xf>
    <xf numFmtId="0" fontId="10" fillId="0" borderId="15" xfId="28" applyFont="1" applyFill="1" applyBorder="1" applyAlignment="1" applyProtection="1">
      <alignment horizontal="center" vertical="center"/>
      <protection/>
    </xf>
    <xf numFmtId="0" fontId="10" fillId="0" borderId="21" xfId="28" applyFont="1" applyFill="1" applyBorder="1" applyAlignment="1" applyProtection="1">
      <alignment horizontal="center" vertical="center"/>
      <protection/>
    </xf>
    <xf numFmtId="0" fontId="10" fillId="0" borderId="4" xfId="28" applyFont="1" applyFill="1" applyBorder="1" applyAlignment="1" applyProtection="1">
      <alignment horizontal="center"/>
      <protection/>
    </xf>
    <xf numFmtId="0" fontId="10" fillId="0" borderId="5" xfId="28" applyFont="1" applyFill="1" applyBorder="1" applyAlignment="1" applyProtection="1">
      <alignment horizontal="center"/>
      <protection/>
    </xf>
    <xf numFmtId="0" fontId="10" fillId="0" borderId="9" xfId="28" applyFont="1" applyFill="1" applyBorder="1" applyAlignment="1" applyProtection="1">
      <alignment horizontal="center"/>
      <protection/>
    </xf>
  </cellXfs>
  <cellStyles count="17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03-4「市民税課」" xfId="25"/>
    <cellStyle name="標準_03-02財政課" xfId="26"/>
    <cellStyle name="標準_M-140.宅地用途地域別面積・平均価格（法定免税点以上）＜資産税課＞" xfId="27"/>
    <cellStyle name="標準_M-141.課税家屋に関する概要＜資産税課＞" xfId="28"/>
    <cellStyle name="標準_統計えびな１４()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3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2" customWidth="1"/>
    <col min="2" max="3" width="12.625" style="2" customWidth="1"/>
    <col min="4" max="8" width="12.75390625" style="2" customWidth="1"/>
    <col min="9" max="9" width="1.4921875" style="2" customWidth="1"/>
    <col min="10" max="10" width="11.375" style="2" bestFit="1" customWidth="1"/>
    <col min="11" max="11" width="1.4921875" style="2" customWidth="1"/>
    <col min="12" max="14" width="12.25390625" style="2" bestFit="1" customWidth="1"/>
    <col min="15" max="16384" width="13.00390625" style="2" customWidth="1"/>
  </cols>
  <sheetData>
    <row r="1" spans="2:14" s="21" customFormat="1" ht="14.25">
      <c r="B1" s="20" t="s">
        <v>326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" customHeight="1">
      <c r="B3" s="49" t="s">
        <v>329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5" customFormat="1" ht="13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9" s="5" customFormat="1" ht="12" customHeight="1">
      <c r="A5" s="52"/>
      <c r="B5" s="52"/>
      <c r="C5" s="313" t="s">
        <v>3</v>
      </c>
      <c r="D5" s="320"/>
      <c r="E5" s="313" t="s">
        <v>4</v>
      </c>
      <c r="F5" s="320"/>
      <c r="G5" s="313" t="s">
        <v>5</v>
      </c>
      <c r="H5" s="314"/>
      <c r="I5" s="147"/>
    </row>
    <row r="6" spans="1:9" s="5" customFormat="1" ht="12" customHeight="1">
      <c r="A6" s="50"/>
      <c r="B6" s="64" t="s">
        <v>129</v>
      </c>
      <c r="C6" s="315"/>
      <c r="D6" s="321"/>
      <c r="E6" s="315"/>
      <c r="F6" s="321"/>
      <c r="G6" s="315"/>
      <c r="H6" s="316"/>
      <c r="I6" s="148"/>
    </row>
    <row r="7" spans="1:9" s="5" customFormat="1" ht="12" customHeight="1">
      <c r="A7" s="58"/>
      <c r="B7" s="58"/>
      <c r="C7" s="59" t="s">
        <v>0</v>
      </c>
      <c r="D7" s="59" t="s">
        <v>1</v>
      </c>
      <c r="E7" s="59" t="s">
        <v>0</v>
      </c>
      <c r="F7" s="59" t="s">
        <v>1</v>
      </c>
      <c r="G7" s="59" t="s">
        <v>0</v>
      </c>
      <c r="H7" s="59" t="s">
        <v>1</v>
      </c>
      <c r="I7" s="146"/>
    </row>
    <row r="8" spans="1:8" s="5" customFormat="1" ht="9" customHeight="1">
      <c r="A8" s="4"/>
      <c r="B8" s="69"/>
      <c r="C8" s="61" t="s">
        <v>130</v>
      </c>
      <c r="D8" s="61" t="s">
        <v>2</v>
      </c>
      <c r="E8" s="61" t="s">
        <v>2</v>
      </c>
      <c r="F8" s="61" t="s">
        <v>2</v>
      </c>
      <c r="G8" s="61" t="s">
        <v>2</v>
      </c>
      <c r="H8" s="61" t="s">
        <v>2</v>
      </c>
    </row>
    <row r="9" spans="1:8" s="5" customFormat="1" ht="12" customHeight="1">
      <c r="A9" s="4"/>
      <c r="B9" s="137" t="s">
        <v>77</v>
      </c>
      <c r="C9" s="145">
        <v>51381131716</v>
      </c>
      <c r="D9" s="145">
        <v>48993820923</v>
      </c>
      <c r="E9" s="145">
        <v>33030632113</v>
      </c>
      <c r="F9" s="145">
        <v>30891736391</v>
      </c>
      <c r="G9" s="145">
        <v>18350499603</v>
      </c>
      <c r="H9" s="145">
        <v>18102084532</v>
      </c>
    </row>
    <row r="10" spans="1:8" s="5" customFormat="1" ht="12" customHeight="1">
      <c r="A10" s="4"/>
      <c r="B10" s="137" t="s">
        <v>106</v>
      </c>
      <c r="C10" s="145">
        <v>52040645532</v>
      </c>
      <c r="D10" s="145">
        <v>49541597772</v>
      </c>
      <c r="E10" s="145">
        <v>32612500911</v>
      </c>
      <c r="F10" s="145">
        <v>30612957489</v>
      </c>
      <c r="G10" s="145">
        <v>19428144621</v>
      </c>
      <c r="H10" s="145">
        <v>18928640283</v>
      </c>
    </row>
    <row r="11" spans="1:8" ht="12" customHeight="1">
      <c r="A11" s="1"/>
      <c r="B11" s="137" t="s">
        <v>124</v>
      </c>
      <c r="C11" s="145">
        <v>57495487740</v>
      </c>
      <c r="D11" s="145">
        <v>55364238474</v>
      </c>
      <c r="E11" s="145">
        <v>36506737993</v>
      </c>
      <c r="F11" s="145">
        <v>35114235613</v>
      </c>
      <c r="G11" s="145">
        <v>20988749747</v>
      </c>
      <c r="H11" s="145">
        <v>20250002861</v>
      </c>
    </row>
    <row r="12" spans="1:8" ht="12" customHeight="1">
      <c r="A12" s="1"/>
      <c r="B12" s="137" t="s">
        <v>126</v>
      </c>
      <c r="C12" s="145">
        <v>55747949332</v>
      </c>
      <c r="D12" s="145">
        <v>52529606124</v>
      </c>
      <c r="E12" s="145">
        <v>33894961994</v>
      </c>
      <c r="F12" s="145">
        <v>31646165880</v>
      </c>
      <c r="G12" s="145">
        <v>21852987338</v>
      </c>
      <c r="H12" s="145">
        <v>20883440244</v>
      </c>
    </row>
    <row r="13" spans="1:8" ht="12" customHeight="1">
      <c r="A13" s="1"/>
      <c r="B13" s="137" t="s">
        <v>216</v>
      </c>
      <c r="C13" s="145">
        <v>59012327815</v>
      </c>
      <c r="D13" s="145">
        <v>56545177320</v>
      </c>
      <c r="E13" s="145">
        <v>36160555168</v>
      </c>
      <c r="F13" s="145">
        <v>34156837683</v>
      </c>
      <c r="G13" s="145">
        <v>22851772647</v>
      </c>
      <c r="H13" s="145">
        <v>22388339637</v>
      </c>
    </row>
    <row r="14" spans="1:9" ht="4.5" customHeight="1" thickBot="1">
      <c r="A14" s="158"/>
      <c r="B14" s="163"/>
      <c r="C14" s="158"/>
      <c r="D14" s="158"/>
      <c r="E14" s="158"/>
      <c r="F14" s="158"/>
      <c r="G14" s="158"/>
      <c r="H14" s="158"/>
      <c r="I14" s="159"/>
    </row>
    <row r="15" spans="1:8" ht="12.75" thickBot="1">
      <c r="A15" s="1"/>
      <c r="C15" s="1"/>
      <c r="D15" s="1"/>
      <c r="E15" s="1"/>
      <c r="F15" s="1"/>
      <c r="G15" s="1"/>
      <c r="H15" s="1"/>
    </row>
    <row r="16" spans="1:14" ht="13.5" customHeight="1">
      <c r="A16" s="149"/>
      <c r="B16" s="156"/>
      <c r="C16" s="322" t="s">
        <v>133</v>
      </c>
      <c r="D16" s="323"/>
      <c r="E16" s="323"/>
      <c r="F16" s="323"/>
      <c r="G16" s="150"/>
      <c r="H16" s="150"/>
      <c r="I16" s="150"/>
      <c r="K16" s="1"/>
      <c r="L16" s="1"/>
      <c r="M16" s="1"/>
      <c r="N16" s="1"/>
    </row>
    <row r="17" spans="1:14" ht="12">
      <c r="A17" s="151"/>
      <c r="B17" s="80" t="s">
        <v>129</v>
      </c>
      <c r="C17" s="324" t="s">
        <v>6</v>
      </c>
      <c r="D17" s="325"/>
      <c r="E17" s="317" t="s">
        <v>7</v>
      </c>
      <c r="F17" s="319"/>
      <c r="G17" s="155"/>
      <c r="H17" s="155"/>
      <c r="I17" s="155"/>
      <c r="K17" s="1"/>
      <c r="L17" s="1"/>
      <c r="M17" s="1"/>
      <c r="N17" s="1"/>
    </row>
    <row r="18" spans="1:14" ht="12">
      <c r="A18" s="153"/>
      <c r="B18" s="157"/>
      <c r="C18" s="105" t="s">
        <v>128</v>
      </c>
      <c r="D18" s="59" t="s">
        <v>1</v>
      </c>
      <c r="E18" s="59" t="s">
        <v>0</v>
      </c>
      <c r="F18" s="59" t="s">
        <v>1</v>
      </c>
      <c r="G18" s="155"/>
      <c r="H18" s="155"/>
      <c r="I18" s="155"/>
      <c r="K18" s="1"/>
      <c r="L18" s="1"/>
      <c r="M18" s="1"/>
      <c r="N18" s="1"/>
    </row>
    <row r="19" spans="1:14" ht="9" customHeight="1">
      <c r="A19" s="1"/>
      <c r="B19" s="69"/>
      <c r="C19" s="61" t="s">
        <v>2</v>
      </c>
      <c r="D19" s="61" t="s">
        <v>2</v>
      </c>
      <c r="E19" s="61" t="s">
        <v>2</v>
      </c>
      <c r="F19" s="61" t="s">
        <v>2</v>
      </c>
      <c r="K19" s="1"/>
      <c r="L19" s="1"/>
      <c r="M19" s="1"/>
      <c r="N19" s="1"/>
    </row>
    <row r="20" spans="1:14" ht="12" customHeight="1">
      <c r="A20" s="1"/>
      <c r="B20" s="137" t="s">
        <v>77</v>
      </c>
      <c r="C20" s="145">
        <v>7815736340</v>
      </c>
      <c r="D20" s="145">
        <v>7786592959</v>
      </c>
      <c r="E20" s="145">
        <v>2747660560</v>
      </c>
      <c r="F20" s="145">
        <v>2688079876</v>
      </c>
      <c r="K20" s="1"/>
      <c r="L20" s="1"/>
      <c r="M20" s="1"/>
      <c r="N20" s="1"/>
    </row>
    <row r="21" spans="2:6" ht="12" customHeight="1">
      <c r="B21" s="137" t="s">
        <v>106</v>
      </c>
      <c r="C21" s="145">
        <v>8542568427</v>
      </c>
      <c r="D21" s="145">
        <v>8463462343</v>
      </c>
      <c r="E21" s="145">
        <v>3040584676</v>
      </c>
      <c r="F21" s="145">
        <v>2831502166</v>
      </c>
    </row>
    <row r="22" spans="2:6" ht="12" customHeight="1">
      <c r="B22" s="137" t="s">
        <v>124</v>
      </c>
      <c r="C22" s="145">
        <v>9517406126</v>
      </c>
      <c r="D22" s="145">
        <v>9215637834</v>
      </c>
      <c r="E22" s="145">
        <v>3355270569</v>
      </c>
      <c r="F22" s="145">
        <v>3067208768</v>
      </c>
    </row>
    <row r="23" spans="2:6" ht="12" customHeight="1">
      <c r="B23" s="137" t="s">
        <v>126</v>
      </c>
      <c r="C23" s="145">
        <v>9938784517</v>
      </c>
      <c r="D23" s="145">
        <v>9653098027</v>
      </c>
      <c r="E23" s="145">
        <v>3637361150</v>
      </c>
      <c r="F23" s="145">
        <v>3229485065</v>
      </c>
    </row>
    <row r="24" spans="2:6" ht="12" customHeight="1">
      <c r="B24" s="137" t="s">
        <v>216</v>
      </c>
      <c r="C24" s="145">
        <v>10322964061</v>
      </c>
      <c r="D24" s="145">
        <v>10250140040</v>
      </c>
      <c r="E24" s="145">
        <v>3681777592</v>
      </c>
      <c r="F24" s="145">
        <v>3434051728</v>
      </c>
    </row>
    <row r="25" spans="1:9" ht="4.5" customHeight="1" thickBot="1">
      <c r="A25" s="159"/>
      <c r="B25" s="162"/>
      <c r="C25" s="160"/>
      <c r="D25" s="160"/>
      <c r="E25" s="160"/>
      <c r="F25" s="160"/>
      <c r="G25" s="159"/>
      <c r="H25" s="159"/>
      <c r="I25" s="159"/>
    </row>
    <row r="26" spans="3:6" ht="12.75" thickBot="1">
      <c r="C26" s="1"/>
      <c r="D26" s="1"/>
      <c r="E26" s="1"/>
      <c r="F26" s="1"/>
    </row>
    <row r="27" spans="1:9" ht="13.5" customHeight="1">
      <c r="A27" s="150"/>
      <c r="B27" s="156"/>
      <c r="C27" s="322" t="s">
        <v>133</v>
      </c>
      <c r="D27" s="323"/>
      <c r="E27" s="323"/>
      <c r="F27" s="323"/>
      <c r="G27" s="150"/>
      <c r="H27" s="150"/>
      <c r="I27" s="150"/>
    </row>
    <row r="28" spans="1:9" ht="12">
      <c r="A28" s="152"/>
      <c r="B28" s="80" t="s">
        <v>129</v>
      </c>
      <c r="C28" s="318" t="s">
        <v>8</v>
      </c>
      <c r="D28" s="319"/>
      <c r="E28" s="317" t="s">
        <v>9</v>
      </c>
      <c r="F28" s="318"/>
      <c r="G28" s="155"/>
      <c r="H28" s="155"/>
      <c r="I28" s="155"/>
    </row>
    <row r="29" spans="1:9" ht="12">
      <c r="A29" s="154"/>
      <c r="B29" s="157"/>
      <c r="C29" s="105" t="s">
        <v>128</v>
      </c>
      <c r="D29" s="59" t="s">
        <v>1</v>
      </c>
      <c r="E29" s="59" t="s">
        <v>0</v>
      </c>
      <c r="F29" s="60" t="s">
        <v>1</v>
      </c>
      <c r="G29" s="155"/>
      <c r="H29" s="155"/>
      <c r="I29" s="155"/>
    </row>
    <row r="30" spans="2:6" ht="9" customHeight="1">
      <c r="B30" s="69"/>
      <c r="C30" s="61" t="s">
        <v>2</v>
      </c>
      <c r="D30" s="61" t="s">
        <v>2</v>
      </c>
      <c r="E30" s="61" t="s">
        <v>2</v>
      </c>
      <c r="F30" s="61" t="s">
        <v>2</v>
      </c>
    </row>
    <row r="31" spans="2:6" ht="12" customHeight="1">
      <c r="B31" s="137" t="s">
        <v>77</v>
      </c>
      <c r="C31" s="145">
        <v>4997840611</v>
      </c>
      <c r="D31" s="145">
        <v>4914302106</v>
      </c>
      <c r="E31" s="145">
        <v>2789262092</v>
      </c>
      <c r="F31" s="145">
        <v>2713109591</v>
      </c>
    </row>
    <row r="32" spans="2:6" ht="12" customHeight="1">
      <c r="B32" s="137" t="s">
        <v>106</v>
      </c>
      <c r="C32" s="145">
        <v>4704210780</v>
      </c>
      <c r="D32" s="145">
        <v>4638245629</v>
      </c>
      <c r="E32" s="145">
        <v>3140780738</v>
      </c>
      <c r="F32" s="145">
        <v>2995430145</v>
      </c>
    </row>
    <row r="33" spans="2:6" ht="12" customHeight="1">
      <c r="B33" s="137" t="s">
        <v>124</v>
      </c>
      <c r="C33" s="145">
        <v>4731789490</v>
      </c>
      <c r="D33" s="145">
        <v>4685488602</v>
      </c>
      <c r="E33" s="145">
        <v>3384283562</v>
      </c>
      <c r="F33" s="145">
        <v>3281667657</v>
      </c>
    </row>
    <row r="34" spans="2:6" ht="12" customHeight="1">
      <c r="B34" s="137" t="s">
        <v>126</v>
      </c>
      <c r="C34" s="145">
        <v>4656100966</v>
      </c>
      <c r="D34" s="145">
        <v>4582831271</v>
      </c>
      <c r="E34" s="145">
        <v>3620740705</v>
      </c>
      <c r="F34" s="145">
        <v>3418025881</v>
      </c>
    </row>
    <row r="35" spans="2:6" ht="12" customHeight="1">
      <c r="B35" s="137" t="s">
        <v>216</v>
      </c>
      <c r="C35" s="145">
        <v>4946505823</v>
      </c>
      <c r="D35" s="145">
        <v>4944492550</v>
      </c>
      <c r="E35" s="145">
        <v>3900525171</v>
      </c>
      <c r="F35" s="145">
        <v>3759655319</v>
      </c>
    </row>
    <row r="36" spans="1:9" ht="4.5" customHeight="1" thickBot="1">
      <c r="A36" s="159"/>
      <c r="B36" s="161"/>
      <c r="C36" s="158"/>
      <c r="D36" s="158"/>
      <c r="E36" s="159"/>
      <c r="F36" s="159"/>
      <c r="G36" s="159"/>
      <c r="H36" s="159"/>
      <c r="I36" s="159"/>
    </row>
    <row r="37" spans="2:9" ht="12">
      <c r="B37" s="50" t="s">
        <v>132</v>
      </c>
      <c r="C37" s="1"/>
      <c r="D37" s="1"/>
      <c r="I37" s="71" t="s">
        <v>131</v>
      </c>
    </row>
  </sheetData>
  <sheetProtection/>
  <protectedRanges>
    <protectedRange sqref="C23:F23" name="範囲2"/>
    <protectedRange sqref="C34:F34" name="範囲3"/>
  </protectedRanges>
  <mergeCells count="9">
    <mergeCell ref="G5:H6"/>
    <mergeCell ref="E28:F28"/>
    <mergeCell ref="C28:D28"/>
    <mergeCell ref="E17:F17"/>
    <mergeCell ref="C5:D6"/>
    <mergeCell ref="E5:F6"/>
    <mergeCell ref="C16:F16"/>
    <mergeCell ref="C27:F27"/>
    <mergeCell ref="C17:D1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M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9.625" style="2" customWidth="1"/>
    <col min="3" max="3" width="8.125" style="2" customWidth="1"/>
    <col min="4" max="4" width="7.00390625" style="2" customWidth="1"/>
    <col min="5" max="7" width="8.25390625" style="2" customWidth="1"/>
    <col min="8" max="8" width="8.625" style="2" customWidth="1"/>
    <col min="9" max="9" width="7.00390625" style="2" customWidth="1"/>
    <col min="10" max="10" width="8.25390625" style="2" customWidth="1"/>
    <col min="11" max="11" width="7.625" style="2" customWidth="1"/>
    <col min="12" max="12" width="8.125" style="2" customWidth="1"/>
    <col min="13" max="13" width="1.4921875" style="2" customWidth="1"/>
    <col min="14" max="16384" width="13.00390625" style="2" customWidth="1"/>
  </cols>
  <sheetData>
    <row r="1" spans="1:13" s="21" customFormat="1" ht="14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" customHeight="1">
      <c r="A3" s="6"/>
      <c r="B3" s="49" t="s">
        <v>341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5" customFormat="1" ht="13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70"/>
      <c r="L4" s="70"/>
      <c r="M4" s="70"/>
    </row>
    <row r="5" spans="1:13" s="32" customFormat="1" ht="12" customHeight="1">
      <c r="A5" s="76"/>
      <c r="B5" s="344" t="s">
        <v>88</v>
      </c>
      <c r="C5" s="351" t="s">
        <v>79</v>
      </c>
      <c r="D5" s="352"/>
      <c r="E5" s="344"/>
      <c r="F5" s="379" t="s">
        <v>80</v>
      </c>
      <c r="G5" s="380"/>
      <c r="H5" s="380"/>
      <c r="I5" s="380"/>
      <c r="J5" s="380"/>
      <c r="K5" s="103"/>
      <c r="L5" s="103"/>
      <c r="M5" s="253"/>
    </row>
    <row r="6" spans="1:13" s="32" customFormat="1" ht="12" customHeight="1">
      <c r="A6" s="104"/>
      <c r="B6" s="345"/>
      <c r="C6" s="353"/>
      <c r="D6" s="385"/>
      <c r="E6" s="346"/>
      <c r="F6" s="386" t="s">
        <v>66</v>
      </c>
      <c r="G6" s="387"/>
      <c r="H6" s="387"/>
      <c r="I6" s="387"/>
      <c r="J6" s="387"/>
      <c r="K6" s="254"/>
      <c r="L6" s="254"/>
      <c r="M6" s="254"/>
    </row>
    <row r="7" spans="1:13" s="32" customFormat="1" ht="12" customHeight="1">
      <c r="A7" s="104"/>
      <c r="B7" s="345"/>
      <c r="C7" s="384" t="s">
        <v>84</v>
      </c>
      <c r="D7" s="370" t="s">
        <v>82</v>
      </c>
      <c r="E7" s="370" t="s">
        <v>83</v>
      </c>
      <c r="F7" s="370" t="s">
        <v>85</v>
      </c>
      <c r="G7" s="375" t="s">
        <v>82</v>
      </c>
      <c r="H7" s="374"/>
      <c r="I7" s="375" t="s">
        <v>83</v>
      </c>
      <c r="J7" s="388"/>
      <c r="K7" s="254"/>
      <c r="L7" s="254"/>
      <c r="M7" s="254"/>
    </row>
    <row r="8" spans="1:13" s="32" customFormat="1" ht="12" customHeight="1">
      <c r="A8" s="77"/>
      <c r="B8" s="346"/>
      <c r="C8" s="371"/>
      <c r="D8" s="371"/>
      <c r="E8" s="371"/>
      <c r="F8" s="371"/>
      <c r="G8" s="142" t="s">
        <v>86</v>
      </c>
      <c r="H8" s="142" t="s">
        <v>87</v>
      </c>
      <c r="I8" s="142" t="s">
        <v>86</v>
      </c>
      <c r="J8" s="140" t="s">
        <v>87</v>
      </c>
      <c r="K8" s="254"/>
      <c r="L8" s="254"/>
      <c r="M8" s="254"/>
    </row>
    <row r="9" spans="1:13" s="47" customFormat="1" ht="9" customHeight="1">
      <c r="A9" s="46"/>
      <c r="B9" s="249"/>
      <c r="C9" s="252" t="s">
        <v>76</v>
      </c>
      <c r="D9" s="247" t="s">
        <v>76</v>
      </c>
      <c r="E9" s="247" t="s">
        <v>76</v>
      </c>
      <c r="F9" s="247" t="s">
        <v>12</v>
      </c>
      <c r="G9" s="247" t="s">
        <v>12</v>
      </c>
      <c r="H9" s="247" t="s">
        <v>12</v>
      </c>
      <c r="I9" s="247" t="s">
        <v>12</v>
      </c>
      <c r="J9" s="247" t="s">
        <v>12</v>
      </c>
      <c r="K9" s="246"/>
      <c r="L9" s="246"/>
      <c r="M9" s="246"/>
    </row>
    <row r="10" spans="1:13" s="5" customFormat="1" ht="12" customHeight="1">
      <c r="A10" s="70"/>
      <c r="B10" s="64" t="s">
        <v>106</v>
      </c>
      <c r="C10" s="96">
        <v>55594</v>
      </c>
      <c r="D10" s="97">
        <v>21051</v>
      </c>
      <c r="E10" s="97">
        <v>34543</v>
      </c>
      <c r="F10" s="97">
        <v>8860839</v>
      </c>
      <c r="G10" s="97">
        <v>69760</v>
      </c>
      <c r="H10" s="97">
        <v>2439991</v>
      </c>
      <c r="I10" s="97">
        <v>122672</v>
      </c>
      <c r="J10" s="97">
        <v>6228416</v>
      </c>
      <c r="K10" s="97"/>
      <c r="L10" s="190"/>
      <c r="M10" s="190"/>
    </row>
    <row r="11" spans="1:13" s="5" customFormat="1" ht="12" customHeight="1">
      <c r="A11" s="70"/>
      <c r="B11" s="64" t="s">
        <v>114</v>
      </c>
      <c r="C11" s="96">
        <v>57639</v>
      </c>
      <c r="D11" s="97">
        <v>22343</v>
      </c>
      <c r="E11" s="97">
        <v>35296</v>
      </c>
      <c r="F11" s="97">
        <v>9358505</v>
      </c>
      <c r="G11" s="97">
        <v>80600</v>
      </c>
      <c r="H11" s="97">
        <v>2490282</v>
      </c>
      <c r="I11" s="97">
        <v>132811</v>
      </c>
      <c r="J11" s="97">
        <v>6654812</v>
      </c>
      <c r="K11" s="97"/>
      <c r="L11" s="190"/>
      <c r="M11" s="190"/>
    </row>
    <row r="12" spans="1:13" s="5" customFormat="1" ht="12" customHeight="1">
      <c r="A12" s="70"/>
      <c r="B12" s="64" t="s">
        <v>126</v>
      </c>
      <c r="C12" s="96">
        <v>60086</v>
      </c>
      <c r="D12" s="97">
        <v>24971</v>
      </c>
      <c r="E12" s="97">
        <v>35115</v>
      </c>
      <c r="F12" s="97">
        <v>10330642</v>
      </c>
      <c r="G12" s="97">
        <v>95962</v>
      </c>
      <c r="H12" s="97">
        <v>3044304</v>
      </c>
      <c r="I12" s="97">
        <v>140667</v>
      </c>
      <c r="J12" s="97">
        <v>7049709</v>
      </c>
      <c r="K12" s="97"/>
      <c r="L12" s="190"/>
      <c r="M12" s="190"/>
    </row>
    <row r="13" spans="1:13" s="5" customFormat="1" ht="12" customHeight="1">
      <c r="A13" s="70"/>
      <c r="B13" s="80" t="s">
        <v>216</v>
      </c>
      <c r="C13" s="97">
        <v>61753</v>
      </c>
      <c r="D13" s="97">
        <v>25591</v>
      </c>
      <c r="E13" s="97">
        <v>36162</v>
      </c>
      <c r="F13" s="97">
        <v>14934957</v>
      </c>
      <c r="G13" s="97">
        <v>107475</v>
      </c>
      <c r="H13" s="97">
        <v>4272434</v>
      </c>
      <c r="I13" s="97">
        <v>155845</v>
      </c>
      <c r="J13" s="97">
        <v>10399203</v>
      </c>
      <c r="K13" s="97"/>
      <c r="L13" s="190"/>
      <c r="M13" s="190"/>
    </row>
    <row r="14" spans="1:13" s="5" customFormat="1" ht="12" customHeight="1">
      <c r="A14" s="70"/>
      <c r="B14" s="80" t="s">
        <v>230</v>
      </c>
      <c r="C14" s="97">
        <v>62493</v>
      </c>
      <c r="D14" s="97">
        <v>26045</v>
      </c>
      <c r="E14" s="97">
        <v>36448</v>
      </c>
      <c r="F14" s="97">
        <v>14884102</v>
      </c>
      <c r="G14" s="97">
        <v>112410</v>
      </c>
      <c r="H14" s="97">
        <v>4255075</v>
      </c>
      <c r="I14" s="97">
        <v>157694</v>
      </c>
      <c r="J14" s="97">
        <v>10358923</v>
      </c>
      <c r="K14" s="97"/>
      <c r="L14" s="190"/>
      <c r="M14" s="190"/>
    </row>
    <row r="15" spans="1:13" s="5" customFormat="1" ht="4.5" customHeight="1" thickBot="1">
      <c r="A15" s="106"/>
      <c r="B15" s="107"/>
      <c r="C15" s="108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3" s="5" customFormat="1" ht="12" customHeight="1" thickBo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70"/>
      <c r="L16" s="70"/>
      <c r="M16" s="70"/>
    </row>
    <row r="17" spans="1:13" s="5" customFormat="1" ht="12" customHeight="1">
      <c r="A17" s="250"/>
      <c r="B17" s="344" t="s">
        <v>68</v>
      </c>
      <c r="C17" s="381" t="s">
        <v>184</v>
      </c>
      <c r="D17" s="382"/>
      <c r="E17" s="382"/>
      <c r="F17" s="382"/>
      <c r="G17" s="382"/>
      <c r="H17" s="382"/>
      <c r="I17" s="382"/>
      <c r="J17" s="382"/>
      <c r="K17" s="382"/>
      <c r="L17" s="382"/>
      <c r="M17" s="258"/>
    </row>
    <row r="18" spans="1:13" s="5" customFormat="1" ht="12" customHeight="1">
      <c r="A18" s="70"/>
      <c r="B18" s="345"/>
      <c r="C18" s="376" t="s">
        <v>49</v>
      </c>
      <c r="D18" s="376"/>
      <c r="E18" s="376"/>
      <c r="F18" s="376"/>
      <c r="G18" s="377"/>
      <c r="H18" s="356" t="s">
        <v>81</v>
      </c>
      <c r="I18" s="356"/>
      <c r="J18" s="356"/>
      <c r="K18" s="356"/>
      <c r="L18" s="378"/>
      <c r="M18" s="255"/>
    </row>
    <row r="19" spans="1:13" s="5" customFormat="1" ht="12" customHeight="1">
      <c r="A19" s="70"/>
      <c r="B19" s="345"/>
      <c r="C19" s="368" t="s">
        <v>85</v>
      </c>
      <c r="D19" s="373" t="s">
        <v>82</v>
      </c>
      <c r="E19" s="374"/>
      <c r="F19" s="375" t="s">
        <v>83</v>
      </c>
      <c r="G19" s="374"/>
      <c r="H19" s="370" t="s">
        <v>85</v>
      </c>
      <c r="I19" s="349" t="s">
        <v>82</v>
      </c>
      <c r="J19" s="372"/>
      <c r="K19" s="349" t="s">
        <v>83</v>
      </c>
      <c r="L19" s="383"/>
      <c r="M19" s="256"/>
    </row>
    <row r="20" spans="1:13" s="5" customFormat="1" ht="12" customHeight="1">
      <c r="A20" s="251"/>
      <c r="B20" s="346"/>
      <c r="C20" s="369"/>
      <c r="D20" s="141" t="s">
        <v>86</v>
      </c>
      <c r="E20" s="142" t="s">
        <v>87</v>
      </c>
      <c r="F20" s="142" t="s">
        <v>86</v>
      </c>
      <c r="G20" s="142" t="s">
        <v>87</v>
      </c>
      <c r="H20" s="371"/>
      <c r="I20" s="142" t="s">
        <v>86</v>
      </c>
      <c r="J20" s="142" t="s">
        <v>87</v>
      </c>
      <c r="K20" s="142" t="s">
        <v>86</v>
      </c>
      <c r="L20" s="140" t="s">
        <v>87</v>
      </c>
      <c r="M20" s="251"/>
    </row>
    <row r="21" spans="1:13" s="5" customFormat="1" ht="9" customHeight="1">
      <c r="A21" s="35"/>
      <c r="B21" s="249"/>
      <c r="C21" s="247" t="s">
        <v>12</v>
      </c>
      <c r="D21" s="247" t="s">
        <v>12</v>
      </c>
      <c r="E21" s="247" t="s">
        <v>12</v>
      </c>
      <c r="F21" s="247" t="s">
        <v>12</v>
      </c>
      <c r="G21" s="247" t="s">
        <v>12</v>
      </c>
      <c r="H21" s="247" t="s">
        <v>12</v>
      </c>
      <c r="I21" s="247" t="s">
        <v>12</v>
      </c>
      <c r="J21" s="247" t="s">
        <v>12</v>
      </c>
      <c r="K21" s="247" t="s">
        <v>12</v>
      </c>
      <c r="L21" s="247" t="s">
        <v>12</v>
      </c>
      <c r="M21" s="35"/>
    </row>
    <row r="22" spans="1:13" s="5" customFormat="1" ht="12" customHeight="1">
      <c r="A22" s="35"/>
      <c r="B22" s="80" t="s">
        <v>106</v>
      </c>
      <c r="C22" s="96">
        <v>6335124</v>
      </c>
      <c r="D22" s="97">
        <v>52320</v>
      </c>
      <c r="E22" s="97">
        <v>1730824</v>
      </c>
      <c r="F22" s="97">
        <v>91701</v>
      </c>
      <c r="G22" s="97">
        <v>4460279</v>
      </c>
      <c r="H22" s="97">
        <v>2525715</v>
      </c>
      <c r="I22" s="97">
        <v>17440</v>
      </c>
      <c r="J22" s="97">
        <v>709167</v>
      </c>
      <c r="K22" s="97">
        <v>30971</v>
      </c>
      <c r="L22" s="97">
        <v>1768137</v>
      </c>
      <c r="M22" s="35"/>
    </row>
    <row r="23" spans="1:13" s="5" customFormat="1" ht="12" customHeight="1">
      <c r="A23" s="35"/>
      <c r="B23" s="80" t="s">
        <v>114</v>
      </c>
      <c r="C23" s="96">
        <v>6715166</v>
      </c>
      <c r="D23" s="97">
        <v>60450</v>
      </c>
      <c r="E23" s="97">
        <v>1765442</v>
      </c>
      <c r="F23" s="97">
        <v>99408</v>
      </c>
      <c r="G23" s="97">
        <v>4789866</v>
      </c>
      <c r="H23" s="97">
        <v>2643339</v>
      </c>
      <c r="I23" s="97">
        <v>20150</v>
      </c>
      <c r="J23" s="97">
        <v>724840</v>
      </c>
      <c r="K23" s="97">
        <v>33403</v>
      </c>
      <c r="L23" s="97">
        <v>1864946</v>
      </c>
      <c r="M23" s="35"/>
    </row>
    <row r="24" spans="1:13" s="5" customFormat="1" ht="12" customHeight="1">
      <c r="A24" s="35"/>
      <c r="B24" s="80" t="s">
        <v>126</v>
      </c>
      <c r="C24" s="96">
        <v>7380910</v>
      </c>
      <c r="D24" s="97">
        <v>72006</v>
      </c>
      <c r="E24" s="97">
        <v>2138160</v>
      </c>
      <c r="F24" s="97">
        <v>105209</v>
      </c>
      <c r="G24" s="97">
        <v>5065535</v>
      </c>
      <c r="H24" s="97">
        <v>2949732</v>
      </c>
      <c r="I24" s="97">
        <v>23956</v>
      </c>
      <c r="J24" s="97">
        <v>906144</v>
      </c>
      <c r="K24" s="97">
        <v>35458</v>
      </c>
      <c r="L24" s="97">
        <v>1984174</v>
      </c>
      <c r="M24" s="35"/>
    </row>
    <row r="25" spans="1:13" s="5" customFormat="1" ht="12" customHeight="1">
      <c r="A25" s="35"/>
      <c r="B25" s="80" t="s">
        <v>216</v>
      </c>
      <c r="C25" s="97">
        <v>8941004</v>
      </c>
      <c r="D25" s="97">
        <v>75231</v>
      </c>
      <c r="E25" s="97">
        <v>2557323</v>
      </c>
      <c r="F25" s="97">
        <v>108420</v>
      </c>
      <c r="G25" s="97">
        <v>6200030</v>
      </c>
      <c r="H25" s="97">
        <v>5993953</v>
      </c>
      <c r="I25" s="97">
        <v>32244</v>
      </c>
      <c r="J25" s="97">
        <v>1715111</v>
      </c>
      <c r="K25" s="97">
        <v>47425</v>
      </c>
      <c r="L25" s="97">
        <v>4199173</v>
      </c>
      <c r="M25" s="35"/>
    </row>
    <row r="26" spans="1:13" ht="12" customHeight="1">
      <c r="A26" s="6"/>
      <c r="B26" s="80" t="s">
        <v>230</v>
      </c>
      <c r="C26" s="97">
        <v>8900164</v>
      </c>
      <c r="D26" s="97">
        <v>78426</v>
      </c>
      <c r="E26" s="97">
        <v>2547597</v>
      </c>
      <c r="F26" s="97">
        <v>109344</v>
      </c>
      <c r="G26" s="97">
        <v>6164797</v>
      </c>
      <c r="H26" s="97">
        <v>5983938</v>
      </c>
      <c r="I26" s="97">
        <v>33984</v>
      </c>
      <c r="J26" s="97">
        <v>1707478</v>
      </c>
      <c r="K26" s="97">
        <v>48350</v>
      </c>
      <c r="L26" s="97">
        <v>4194126</v>
      </c>
      <c r="M26" s="6"/>
    </row>
    <row r="27" spans="1:13" ht="4.5" customHeight="1" thickBot="1">
      <c r="A27" s="248"/>
      <c r="B27" s="257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</row>
    <row r="28" spans="1:13" ht="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1" t="s">
        <v>328</v>
      </c>
    </row>
    <row r="29" spans="1:13" ht="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</sheetData>
  <sheetProtection/>
  <mergeCells count="20">
    <mergeCell ref="B17:B20"/>
    <mergeCell ref="F5:J5"/>
    <mergeCell ref="C17:L17"/>
    <mergeCell ref="K19:L19"/>
    <mergeCell ref="C7:C8"/>
    <mergeCell ref="C5:E6"/>
    <mergeCell ref="F6:J6"/>
    <mergeCell ref="G7:H7"/>
    <mergeCell ref="I7:J7"/>
    <mergeCell ref="F7:F8"/>
    <mergeCell ref="B5:B8"/>
    <mergeCell ref="C19:C20"/>
    <mergeCell ref="H19:H20"/>
    <mergeCell ref="I19:J19"/>
    <mergeCell ref="D19:E19"/>
    <mergeCell ref="F19:G19"/>
    <mergeCell ref="C18:G18"/>
    <mergeCell ref="H18:L18"/>
    <mergeCell ref="D7:D8"/>
    <mergeCell ref="E7:E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L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8" width="9.625" style="2" customWidth="1"/>
    <col min="9" max="9" width="9.25390625" style="2" customWidth="1"/>
    <col min="10" max="10" width="9.625" style="2" customWidth="1"/>
    <col min="11" max="11" width="1.4921875" style="2" customWidth="1"/>
    <col min="12" max="16384" width="13.00390625" style="2" customWidth="1"/>
  </cols>
  <sheetData>
    <row r="1" spans="1:12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 customHeight="1">
      <c r="A3" s="1"/>
      <c r="B3" s="49" t="s">
        <v>337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5" customFormat="1" ht="13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4"/>
    </row>
    <row r="5" spans="1:12" s="36" customFormat="1" ht="23.25" customHeight="1">
      <c r="A5" s="73"/>
      <c r="B5" s="54" t="s">
        <v>115</v>
      </c>
      <c r="C5" s="53" t="s">
        <v>66</v>
      </c>
      <c r="D5" s="53" t="s">
        <v>320</v>
      </c>
      <c r="E5" s="53" t="s">
        <v>321</v>
      </c>
      <c r="F5" s="56" t="s">
        <v>50</v>
      </c>
      <c r="G5" s="54" t="s">
        <v>51</v>
      </c>
      <c r="H5" s="55" t="s">
        <v>52</v>
      </c>
      <c r="I5" s="144" t="s">
        <v>127</v>
      </c>
      <c r="J5" s="53" t="s">
        <v>53</v>
      </c>
      <c r="K5" s="73"/>
      <c r="L5" s="35"/>
    </row>
    <row r="6" spans="1:12" s="11" customFormat="1" ht="9" customHeight="1">
      <c r="A6" s="109"/>
      <c r="B6" s="110"/>
      <c r="C6" s="134" t="s">
        <v>2</v>
      </c>
      <c r="D6" s="134" t="s">
        <v>2</v>
      </c>
      <c r="E6" s="134" t="s">
        <v>2</v>
      </c>
      <c r="F6" s="134" t="s">
        <v>2</v>
      </c>
      <c r="G6" s="134" t="s">
        <v>2</v>
      </c>
      <c r="H6" s="134" t="s">
        <v>2</v>
      </c>
      <c r="I6" s="134" t="s">
        <v>2</v>
      </c>
      <c r="J6" s="134" t="s">
        <v>2</v>
      </c>
      <c r="K6" s="109"/>
      <c r="L6" s="3"/>
    </row>
    <row r="7" spans="1:12" s="5" customFormat="1" ht="12" customHeight="1">
      <c r="A7" s="50"/>
      <c r="B7" s="111" t="s">
        <v>77</v>
      </c>
      <c r="C7" s="97">
        <v>157191</v>
      </c>
      <c r="D7" s="97">
        <v>55160</v>
      </c>
      <c r="E7" s="97">
        <v>12441</v>
      </c>
      <c r="F7" s="97">
        <v>72614</v>
      </c>
      <c r="G7" s="97">
        <v>648</v>
      </c>
      <c r="H7" s="97">
        <v>6418</v>
      </c>
      <c r="I7" s="97" t="s">
        <v>227</v>
      </c>
      <c r="J7" s="97">
        <v>9640</v>
      </c>
      <c r="K7" s="50"/>
      <c r="L7" s="4"/>
    </row>
    <row r="8" spans="1:12" s="5" customFormat="1" ht="12" customHeight="1">
      <c r="A8" s="50"/>
      <c r="B8" s="111" t="s">
        <v>116</v>
      </c>
      <c r="C8" s="97">
        <v>157652</v>
      </c>
      <c r="D8" s="97">
        <v>53766</v>
      </c>
      <c r="E8" s="97">
        <v>15233</v>
      </c>
      <c r="F8" s="97">
        <v>72084</v>
      </c>
      <c r="G8" s="97">
        <v>670</v>
      </c>
      <c r="H8" s="97">
        <v>6254</v>
      </c>
      <c r="I8" s="97" t="s">
        <v>226</v>
      </c>
      <c r="J8" s="97">
        <v>9646</v>
      </c>
      <c r="K8" s="50"/>
      <c r="L8" s="4"/>
    </row>
    <row r="9" spans="1:12" s="5" customFormat="1" ht="12" customHeight="1">
      <c r="A9" s="50"/>
      <c r="B9" s="111" t="s">
        <v>124</v>
      </c>
      <c r="C9" s="97">
        <v>159612</v>
      </c>
      <c r="D9" s="97">
        <v>55025</v>
      </c>
      <c r="E9" s="97">
        <v>16475</v>
      </c>
      <c r="F9" s="97">
        <v>71651</v>
      </c>
      <c r="G9" s="97">
        <v>698</v>
      </c>
      <c r="H9" s="97">
        <v>6117</v>
      </c>
      <c r="I9" s="97" t="s">
        <v>226</v>
      </c>
      <c r="J9" s="97">
        <v>9646</v>
      </c>
      <c r="K9" s="50"/>
      <c r="L9" s="4"/>
    </row>
    <row r="10" spans="1:12" s="5" customFormat="1" ht="12" customHeight="1">
      <c r="A10" s="50"/>
      <c r="B10" s="111" t="s">
        <v>126</v>
      </c>
      <c r="C10" s="43">
        <v>168300</v>
      </c>
      <c r="D10" s="43">
        <v>60994</v>
      </c>
      <c r="E10" s="43">
        <v>20868</v>
      </c>
      <c r="F10" s="43">
        <v>69990</v>
      </c>
      <c r="G10" s="43">
        <v>734</v>
      </c>
      <c r="H10" s="43">
        <v>6390</v>
      </c>
      <c r="I10" s="97" t="s">
        <v>226</v>
      </c>
      <c r="J10" s="43">
        <v>9324</v>
      </c>
      <c r="K10" s="50"/>
      <c r="L10" s="4"/>
    </row>
    <row r="11" spans="1:12" s="5" customFormat="1" ht="12" customHeight="1">
      <c r="A11" s="50"/>
      <c r="B11" s="111" t="s">
        <v>216</v>
      </c>
      <c r="C11" s="296">
        <v>181808</v>
      </c>
      <c r="D11" s="296">
        <v>70709</v>
      </c>
      <c r="E11" s="296">
        <v>23862</v>
      </c>
      <c r="F11" s="296">
        <v>70731</v>
      </c>
      <c r="G11" s="5">
        <v>761</v>
      </c>
      <c r="H11" s="296">
        <v>6344</v>
      </c>
      <c r="I11" s="97" t="s">
        <v>315</v>
      </c>
      <c r="J11" s="296">
        <v>9399</v>
      </c>
      <c r="K11" s="50"/>
      <c r="L11" s="4"/>
    </row>
    <row r="12" spans="1:12" s="5" customFormat="1" ht="4.5" customHeight="1" thickBot="1">
      <c r="A12" s="65"/>
      <c r="B12" s="66"/>
      <c r="C12" s="65"/>
      <c r="D12" s="65"/>
      <c r="E12" s="65"/>
      <c r="F12" s="65"/>
      <c r="G12" s="65"/>
      <c r="H12" s="65"/>
      <c r="I12" s="65"/>
      <c r="J12" s="65"/>
      <c r="K12" s="65"/>
      <c r="L12" s="4"/>
    </row>
    <row r="13" spans="1:12" s="5" customFormat="1" ht="11.25" customHeight="1">
      <c r="A13" s="52"/>
      <c r="B13" s="52" t="s">
        <v>327</v>
      </c>
      <c r="C13" s="112"/>
      <c r="D13" s="52"/>
      <c r="E13" s="52"/>
      <c r="F13" s="52"/>
      <c r="G13" s="52"/>
      <c r="H13" s="52"/>
      <c r="I13" s="52"/>
      <c r="J13" s="52"/>
      <c r="K13" s="112" t="s">
        <v>67</v>
      </c>
      <c r="L13" s="4"/>
    </row>
    <row r="14" spans="1:12" s="5" customFormat="1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5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5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5" customFormat="1" ht="1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5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5" customFormat="1" ht="1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s="5" customFormat="1" ht="1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5" customFormat="1" ht="10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s="5" customFormat="1" ht="10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5" customFormat="1" ht="10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5" customFormat="1" ht="10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s="5" customFormat="1" ht="10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5" customFormat="1" ht="1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protectedRanges>
    <protectedRange sqref="C10:H10 J10" name="範囲1"/>
    <protectedRange sqref="C11:J11" name="範囲1_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M2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3" customWidth="1"/>
    <col min="2" max="2" width="11.00390625" style="13" customWidth="1"/>
    <col min="3" max="3" width="8.625" style="13" customWidth="1"/>
    <col min="4" max="4" width="7.00390625" style="13" customWidth="1"/>
    <col min="5" max="5" width="8.625" style="13" customWidth="1"/>
    <col min="6" max="6" width="7.00390625" style="13" customWidth="1"/>
    <col min="7" max="7" width="8.625" style="13" customWidth="1"/>
    <col min="8" max="8" width="7.00390625" style="13" customWidth="1"/>
    <col min="9" max="9" width="8.625" style="13" customWidth="1"/>
    <col min="10" max="10" width="7.00390625" style="13" customWidth="1"/>
    <col min="11" max="11" width="8.625" style="13" customWidth="1"/>
    <col min="12" max="12" width="7.00390625" style="13" customWidth="1"/>
    <col min="13" max="13" width="1.4921875" style="13" customWidth="1"/>
    <col min="14" max="16384" width="15.125" style="13" customWidth="1"/>
  </cols>
  <sheetData>
    <row r="1" spans="1:4" s="27" customFormat="1" ht="14.25">
      <c r="A1" s="26"/>
      <c r="B1" s="26"/>
      <c r="C1" s="26"/>
      <c r="D1" s="26"/>
    </row>
    <row r="2" spans="1:4" ht="12" customHeight="1">
      <c r="A2" s="12"/>
      <c r="B2" s="12"/>
      <c r="C2" s="12"/>
      <c r="D2" s="12"/>
    </row>
    <row r="3" spans="1:4" s="15" customFormat="1" ht="12" customHeight="1">
      <c r="A3" s="114"/>
      <c r="B3" s="113" t="s">
        <v>342</v>
      </c>
      <c r="C3" s="14"/>
      <c r="D3" s="14"/>
    </row>
    <row r="4" spans="1:4" s="15" customFormat="1" ht="13.5" customHeight="1" thickBot="1">
      <c r="A4" s="14"/>
      <c r="B4" s="14"/>
      <c r="C4" s="14"/>
      <c r="D4" s="14"/>
    </row>
    <row r="5" spans="1:13" s="15" customFormat="1" ht="12" customHeight="1">
      <c r="A5" s="115"/>
      <c r="B5" s="391" t="s">
        <v>188</v>
      </c>
      <c r="C5" s="389" t="s">
        <v>90</v>
      </c>
      <c r="D5" s="389"/>
      <c r="E5" s="389" t="s">
        <v>91</v>
      </c>
      <c r="F5" s="389"/>
      <c r="G5" s="389" t="s">
        <v>92</v>
      </c>
      <c r="H5" s="389"/>
      <c r="I5" s="389" t="s">
        <v>93</v>
      </c>
      <c r="J5" s="389"/>
      <c r="K5" s="389" t="s">
        <v>94</v>
      </c>
      <c r="L5" s="390"/>
      <c r="M5" s="261"/>
    </row>
    <row r="6" spans="1:13" s="15" customFormat="1" ht="12" customHeight="1">
      <c r="A6" s="262"/>
      <c r="B6" s="392"/>
      <c r="C6" s="274" t="s">
        <v>185</v>
      </c>
      <c r="D6" s="274" t="s">
        <v>186</v>
      </c>
      <c r="E6" s="274" t="s">
        <v>185</v>
      </c>
      <c r="F6" s="274" t="s">
        <v>186</v>
      </c>
      <c r="G6" s="274" t="s">
        <v>185</v>
      </c>
      <c r="H6" s="274" t="s">
        <v>186</v>
      </c>
      <c r="I6" s="274" t="s">
        <v>185</v>
      </c>
      <c r="J6" s="274" t="s">
        <v>186</v>
      </c>
      <c r="K6" s="274" t="s">
        <v>185</v>
      </c>
      <c r="L6" s="275" t="s">
        <v>186</v>
      </c>
      <c r="M6" s="268"/>
    </row>
    <row r="7" spans="1:12" s="15" customFormat="1" ht="9" customHeight="1">
      <c r="A7" s="14"/>
      <c r="B7" s="265"/>
      <c r="C7" s="260" t="s">
        <v>187</v>
      </c>
      <c r="D7" s="260" t="s">
        <v>2</v>
      </c>
      <c r="E7" s="260" t="s">
        <v>57</v>
      </c>
      <c r="F7" s="260" t="s">
        <v>2</v>
      </c>
      <c r="G7" s="260" t="s">
        <v>57</v>
      </c>
      <c r="H7" s="260" t="s">
        <v>2</v>
      </c>
      <c r="I7" s="260" t="s">
        <v>57</v>
      </c>
      <c r="J7" s="260" t="s">
        <v>2</v>
      </c>
      <c r="K7" s="260" t="s">
        <v>57</v>
      </c>
      <c r="L7" s="260" t="s">
        <v>2</v>
      </c>
    </row>
    <row r="8" spans="1:12" s="15" customFormat="1" ht="12" customHeight="1">
      <c r="A8" s="14"/>
      <c r="B8" s="266" t="s">
        <v>189</v>
      </c>
      <c r="C8" s="97">
        <v>8987195</v>
      </c>
      <c r="D8" s="97">
        <v>92379</v>
      </c>
      <c r="E8" s="97">
        <v>270377</v>
      </c>
      <c r="F8" s="97">
        <v>201889.37668514703</v>
      </c>
      <c r="G8" s="97">
        <v>5915075</v>
      </c>
      <c r="H8" s="97">
        <v>103967.43878987164</v>
      </c>
      <c r="I8" s="97">
        <v>1509717</v>
      </c>
      <c r="J8" s="97">
        <v>62285.98472428939</v>
      </c>
      <c r="K8" s="97">
        <v>1292026</v>
      </c>
      <c r="L8" s="97">
        <v>52338.564394214976</v>
      </c>
    </row>
    <row r="9" spans="1:12" s="15" customFormat="1" ht="12" customHeight="1">
      <c r="A9" s="14"/>
      <c r="B9" s="266" t="s">
        <v>190</v>
      </c>
      <c r="C9" s="97">
        <v>8997045</v>
      </c>
      <c r="D9" s="97">
        <v>87156</v>
      </c>
      <c r="E9" s="97">
        <v>272449</v>
      </c>
      <c r="F9" s="97">
        <v>195570</v>
      </c>
      <c r="G9" s="97">
        <v>5931996</v>
      </c>
      <c r="H9" s="97">
        <v>98111</v>
      </c>
      <c r="I9" s="97">
        <v>1499425</v>
      </c>
      <c r="J9" s="97">
        <v>57604</v>
      </c>
      <c r="K9" s="97">
        <v>1293175</v>
      </c>
      <c r="L9" s="97">
        <v>48327</v>
      </c>
    </row>
    <row r="10" spans="1:12" s="15" customFormat="1" ht="12" customHeight="1">
      <c r="A10" s="14"/>
      <c r="B10" s="266" t="s">
        <v>204</v>
      </c>
      <c r="C10" s="97">
        <v>9035661</v>
      </c>
      <c r="D10" s="97">
        <v>83794</v>
      </c>
      <c r="E10" s="97">
        <v>270915</v>
      </c>
      <c r="F10" s="97">
        <v>191635</v>
      </c>
      <c r="G10" s="97">
        <v>6113417</v>
      </c>
      <c r="H10" s="97">
        <v>93695</v>
      </c>
      <c r="I10" s="97">
        <v>1450549</v>
      </c>
      <c r="J10" s="97">
        <v>55167</v>
      </c>
      <c r="K10" s="97">
        <v>1200780</v>
      </c>
      <c r="L10" s="97">
        <v>43637</v>
      </c>
    </row>
    <row r="11" spans="1:12" s="15" customFormat="1" ht="12" customHeight="1">
      <c r="A11" s="14"/>
      <c r="B11" s="266" t="s">
        <v>219</v>
      </c>
      <c r="C11" s="97">
        <v>9074982</v>
      </c>
      <c r="D11" s="97">
        <v>82175</v>
      </c>
      <c r="E11" s="97">
        <v>268100</v>
      </c>
      <c r="F11" s="97">
        <v>190160</v>
      </c>
      <c r="G11" s="97">
        <v>6131549</v>
      </c>
      <c r="H11" s="97">
        <v>92145</v>
      </c>
      <c r="I11" s="97">
        <v>1462601</v>
      </c>
      <c r="J11" s="97">
        <v>53629</v>
      </c>
      <c r="K11" s="97">
        <v>1212732</v>
      </c>
      <c r="L11" s="97">
        <v>42322</v>
      </c>
    </row>
    <row r="12" spans="1:12" s="15" customFormat="1" ht="12" customHeight="1">
      <c r="A12" s="14"/>
      <c r="B12" s="266" t="s">
        <v>233</v>
      </c>
      <c r="C12" s="97">
        <v>9119949</v>
      </c>
      <c r="D12" s="97">
        <v>82051</v>
      </c>
      <c r="E12" s="97">
        <v>266766</v>
      </c>
      <c r="F12" s="97">
        <v>190298</v>
      </c>
      <c r="G12" s="97">
        <v>6168617</v>
      </c>
      <c r="H12" s="97">
        <v>92146</v>
      </c>
      <c r="I12" s="97">
        <v>1459454</v>
      </c>
      <c r="J12" s="97">
        <v>53282</v>
      </c>
      <c r="K12" s="97">
        <v>1225112</v>
      </c>
      <c r="L12" s="97">
        <v>41922</v>
      </c>
    </row>
    <row r="13" spans="1:13" ht="4.5" customHeight="1" thickBot="1">
      <c r="A13" s="263"/>
      <c r="B13" s="267"/>
      <c r="C13" s="263"/>
      <c r="D13" s="263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ht="12">
      <c r="A14" s="12"/>
      <c r="B14" s="12"/>
      <c r="C14" s="12"/>
      <c r="D14" s="12"/>
      <c r="M14" s="259" t="s">
        <v>104</v>
      </c>
    </row>
    <row r="15" spans="1:4" ht="12">
      <c r="A15" s="12"/>
      <c r="B15" s="12"/>
      <c r="C15" s="12"/>
      <c r="D15" s="12"/>
    </row>
    <row r="16" spans="1:4" ht="12">
      <c r="A16" s="12"/>
      <c r="B16" s="12"/>
      <c r="C16" s="12"/>
      <c r="D16" s="12"/>
    </row>
    <row r="17" spans="1:4" ht="12">
      <c r="A17" s="12"/>
      <c r="B17" s="12"/>
      <c r="C17" s="12"/>
      <c r="D17" s="12"/>
    </row>
    <row r="18" spans="1:4" ht="12">
      <c r="A18" s="12"/>
      <c r="B18" s="12"/>
      <c r="C18" s="12"/>
      <c r="D18" s="12"/>
    </row>
    <row r="19" spans="1:4" ht="12">
      <c r="A19" s="12"/>
      <c r="B19" s="12"/>
      <c r="C19" s="12"/>
      <c r="D19" s="12"/>
    </row>
    <row r="20" spans="1:4" ht="12">
      <c r="A20" s="12"/>
      <c r="B20" s="12"/>
      <c r="C20" s="12"/>
      <c r="D20" s="12"/>
    </row>
    <row r="21" spans="1:4" ht="12">
      <c r="A21" s="12"/>
      <c r="B21" s="12"/>
      <c r="C21" s="12"/>
      <c r="D21" s="12"/>
    </row>
    <row r="22" spans="1:4" ht="12">
      <c r="A22" s="12"/>
      <c r="B22" s="12"/>
      <c r="C22" s="12"/>
      <c r="D22" s="12"/>
    </row>
  </sheetData>
  <sheetProtection/>
  <mergeCells count="6">
    <mergeCell ref="K5:L5"/>
    <mergeCell ref="B5:B6"/>
    <mergeCell ref="C5:D5"/>
    <mergeCell ref="E5:F5"/>
    <mergeCell ref="G5:H5"/>
    <mergeCell ref="I5:J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N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7" customWidth="1"/>
    <col min="2" max="2" width="12.625" style="17" customWidth="1"/>
    <col min="3" max="3" width="6.375" style="17" customWidth="1"/>
    <col min="4" max="4" width="7.625" style="17" customWidth="1"/>
    <col min="5" max="5" width="7.50390625" style="17" customWidth="1"/>
    <col min="6" max="6" width="9.125" style="17" customWidth="1"/>
    <col min="7" max="7" width="7.625" style="17" customWidth="1"/>
    <col min="8" max="8" width="6.375" style="17" customWidth="1"/>
    <col min="9" max="10" width="7.625" style="17" customWidth="1"/>
    <col min="11" max="11" width="9.125" style="17" customWidth="1"/>
    <col min="12" max="12" width="7.625" style="17" customWidth="1"/>
    <col min="13" max="13" width="1.4921875" style="17" customWidth="1"/>
    <col min="14" max="16384" width="15.125" style="17" customWidth="1"/>
  </cols>
  <sheetData>
    <row r="1" spans="1:14" s="25" customFormat="1" ht="14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" customHeight="1">
      <c r="A3" s="16"/>
      <c r="B3" s="116" t="s">
        <v>338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34" customFormat="1" ht="13.5" customHeight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 t="s">
        <v>191</v>
      </c>
      <c r="N4" s="33"/>
    </row>
    <row r="5" spans="1:14" s="34" customFormat="1" ht="12" customHeight="1">
      <c r="A5" s="119"/>
      <c r="B5" s="396" t="s">
        <v>213</v>
      </c>
      <c r="C5" s="399" t="s">
        <v>95</v>
      </c>
      <c r="D5" s="393"/>
      <c r="E5" s="393"/>
      <c r="F5" s="393"/>
      <c r="G5" s="400"/>
      <c r="H5" s="393" t="s">
        <v>96</v>
      </c>
      <c r="I5" s="393"/>
      <c r="J5" s="393"/>
      <c r="K5" s="393"/>
      <c r="L5" s="393"/>
      <c r="M5" s="120"/>
      <c r="N5" s="33"/>
    </row>
    <row r="6" spans="1:14" s="34" customFormat="1" ht="12" customHeight="1">
      <c r="A6" s="117"/>
      <c r="B6" s="397"/>
      <c r="C6" s="401" t="s">
        <v>97</v>
      </c>
      <c r="D6" s="401"/>
      <c r="E6" s="401" t="s">
        <v>98</v>
      </c>
      <c r="F6" s="401"/>
      <c r="G6" s="277" t="s">
        <v>99</v>
      </c>
      <c r="H6" s="394" t="s">
        <v>100</v>
      </c>
      <c r="I6" s="395"/>
      <c r="J6" s="395" t="s">
        <v>118</v>
      </c>
      <c r="K6" s="395"/>
      <c r="L6" s="278" t="s">
        <v>99</v>
      </c>
      <c r="M6" s="121"/>
      <c r="N6" s="33"/>
    </row>
    <row r="7" spans="1:14" s="34" customFormat="1" ht="12" customHeight="1">
      <c r="A7" s="122"/>
      <c r="B7" s="398"/>
      <c r="C7" s="276" t="s">
        <v>101</v>
      </c>
      <c r="D7" s="276" t="s">
        <v>102</v>
      </c>
      <c r="E7" s="276" t="s">
        <v>101</v>
      </c>
      <c r="F7" s="276" t="s">
        <v>102</v>
      </c>
      <c r="G7" s="279" t="s">
        <v>192</v>
      </c>
      <c r="H7" s="280" t="s">
        <v>101</v>
      </c>
      <c r="I7" s="276" t="s">
        <v>102</v>
      </c>
      <c r="J7" s="276" t="s">
        <v>101</v>
      </c>
      <c r="K7" s="276" t="s">
        <v>102</v>
      </c>
      <c r="L7" s="281" t="s">
        <v>192</v>
      </c>
      <c r="M7" s="122"/>
      <c r="N7" s="33"/>
    </row>
    <row r="8" spans="1:14" s="19" customFormat="1" ht="10.5" customHeight="1">
      <c r="A8" s="123"/>
      <c r="B8" s="124"/>
      <c r="C8" s="125" t="s">
        <v>105</v>
      </c>
      <c r="D8" s="123" t="s">
        <v>105</v>
      </c>
      <c r="E8" s="123" t="s">
        <v>57</v>
      </c>
      <c r="F8" s="123" t="s">
        <v>57</v>
      </c>
      <c r="G8" s="123" t="s">
        <v>2</v>
      </c>
      <c r="H8" s="123" t="s">
        <v>105</v>
      </c>
      <c r="I8" s="123" t="s">
        <v>105</v>
      </c>
      <c r="J8" s="123" t="s">
        <v>119</v>
      </c>
      <c r="K8" s="123" t="s">
        <v>119</v>
      </c>
      <c r="L8" s="123" t="s">
        <v>2</v>
      </c>
      <c r="M8" s="123"/>
      <c r="N8" s="18"/>
    </row>
    <row r="9" spans="1:14" s="34" customFormat="1" ht="12" customHeight="1">
      <c r="A9" s="117"/>
      <c r="B9" s="126" t="s">
        <v>107</v>
      </c>
      <c r="C9" s="97">
        <v>508</v>
      </c>
      <c r="D9" s="97">
        <v>23598</v>
      </c>
      <c r="E9" s="97">
        <v>17915</v>
      </c>
      <c r="F9" s="97">
        <v>2313957</v>
      </c>
      <c r="G9" s="97">
        <v>30467</v>
      </c>
      <c r="H9" s="97">
        <v>59</v>
      </c>
      <c r="I9" s="97">
        <v>7275</v>
      </c>
      <c r="J9" s="97">
        <v>1438</v>
      </c>
      <c r="K9" s="97">
        <v>3645228</v>
      </c>
      <c r="L9" s="97">
        <v>55251</v>
      </c>
      <c r="M9" s="117"/>
      <c r="N9" s="33"/>
    </row>
    <row r="10" spans="1:14" s="34" customFormat="1" ht="12" customHeight="1">
      <c r="A10" s="117"/>
      <c r="B10" s="126" t="s">
        <v>120</v>
      </c>
      <c r="C10" s="97">
        <v>488</v>
      </c>
      <c r="D10" s="97">
        <v>24048</v>
      </c>
      <c r="E10" s="97">
        <v>16927</v>
      </c>
      <c r="F10" s="97">
        <v>2367045</v>
      </c>
      <c r="G10" s="97">
        <v>31733</v>
      </c>
      <c r="H10" s="97">
        <v>54</v>
      </c>
      <c r="I10" s="97">
        <v>7356</v>
      </c>
      <c r="J10" s="97">
        <v>1196</v>
      </c>
      <c r="K10" s="97">
        <v>3699992</v>
      </c>
      <c r="L10" s="97">
        <v>56166</v>
      </c>
      <c r="M10" s="117"/>
      <c r="N10" s="33"/>
    </row>
    <row r="11" spans="1:14" s="34" customFormat="1" ht="12" customHeight="1">
      <c r="A11" s="117"/>
      <c r="B11" s="126" t="s">
        <v>125</v>
      </c>
      <c r="C11" s="97">
        <v>469</v>
      </c>
      <c r="D11" s="97">
        <v>24292</v>
      </c>
      <c r="E11" s="97">
        <v>16092</v>
      </c>
      <c r="F11" s="97">
        <v>2400044</v>
      </c>
      <c r="G11" s="97">
        <v>28480</v>
      </c>
      <c r="H11" s="97">
        <v>59</v>
      </c>
      <c r="I11" s="97">
        <v>7432</v>
      </c>
      <c r="J11" s="97">
        <v>1387</v>
      </c>
      <c r="K11" s="97">
        <v>3703936</v>
      </c>
      <c r="L11" s="97">
        <v>50478</v>
      </c>
      <c r="M11" s="117"/>
      <c r="N11" s="33"/>
    </row>
    <row r="12" spans="1:14" s="34" customFormat="1" ht="12" customHeight="1">
      <c r="A12" s="117"/>
      <c r="B12" s="126" t="s">
        <v>220</v>
      </c>
      <c r="C12" s="97">
        <v>450</v>
      </c>
      <c r="D12" s="97">
        <v>24537</v>
      </c>
      <c r="E12" s="97">
        <v>15291</v>
      </c>
      <c r="F12" s="97">
        <v>2436668</v>
      </c>
      <c r="G12" s="97">
        <v>29710</v>
      </c>
      <c r="H12" s="97">
        <v>62</v>
      </c>
      <c r="I12" s="97">
        <v>7526</v>
      </c>
      <c r="J12" s="97">
        <v>1372</v>
      </c>
      <c r="K12" s="97">
        <v>3755740</v>
      </c>
      <c r="L12" s="97">
        <v>51121</v>
      </c>
      <c r="M12" s="117"/>
      <c r="N12" s="33"/>
    </row>
    <row r="13" spans="1:14" s="34" customFormat="1" ht="12" customHeight="1">
      <c r="A13" s="117"/>
      <c r="B13" s="126" t="s">
        <v>234</v>
      </c>
      <c r="C13" s="97">
        <v>422</v>
      </c>
      <c r="D13" s="97">
        <v>24716</v>
      </c>
      <c r="E13" s="97">
        <v>14260</v>
      </c>
      <c r="F13" s="97">
        <v>2464956</v>
      </c>
      <c r="G13" s="97">
        <v>30651</v>
      </c>
      <c r="H13" s="97">
        <v>59</v>
      </c>
      <c r="I13" s="97">
        <v>7623</v>
      </c>
      <c r="J13" s="97">
        <v>1304</v>
      </c>
      <c r="K13" s="97">
        <v>3818068</v>
      </c>
      <c r="L13" s="97">
        <v>52058</v>
      </c>
      <c r="M13" s="117"/>
      <c r="N13" s="33"/>
    </row>
    <row r="14" spans="1:14" s="34" customFormat="1" ht="4.5" customHeight="1" thickBot="1">
      <c r="A14" s="127"/>
      <c r="B14" s="128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27"/>
      <c r="N14" s="33"/>
    </row>
    <row r="15" spans="1:14" s="34" customFormat="1" ht="12" customHeight="1">
      <c r="A15" s="119"/>
      <c r="B15" s="119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2" t="s">
        <v>103</v>
      </c>
      <c r="N15" s="33"/>
    </row>
    <row r="16" spans="1:14" s="34" customFormat="1" ht="12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s="34" customFormat="1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s="34" customFormat="1" ht="10.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s="34" customFormat="1" ht="10.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s="34" customFormat="1" ht="10.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s="34" customFormat="1" ht="10.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s="34" customFormat="1" ht="10.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s="34" customFormat="1" ht="10.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</sheetData>
  <sheetProtection/>
  <mergeCells count="7">
    <mergeCell ref="H5:L5"/>
    <mergeCell ref="H6:I6"/>
    <mergeCell ref="J6:K6"/>
    <mergeCell ref="B5:B7"/>
    <mergeCell ref="C5:G5"/>
    <mergeCell ref="C6:D6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L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7" width="12.75390625" style="2" customWidth="1"/>
    <col min="8" max="8" width="12.875" style="2" customWidth="1"/>
    <col min="9" max="9" width="1.4921875" style="2" customWidth="1"/>
    <col min="10" max="16384" width="13.00390625" style="2" customWidth="1"/>
  </cols>
  <sheetData>
    <row r="1" spans="1:12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 customHeight="1">
      <c r="A3" s="1"/>
      <c r="B3" s="49" t="s">
        <v>339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5" customFormat="1" ht="13.5" customHeight="1" thickBot="1">
      <c r="A4" s="50"/>
      <c r="B4" s="50"/>
      <c r="C4" s="50"/>
      <c r="D4" s="50"/>
      <c r="E4" s="50"/>
      <c r="F4" s="50"/>
      <c r="G4" s="50"/>
      <c r="H4" s="51"/>
      <c r="I4" s="50"/>
      <c r="J4" s="4"/>
      <c r="K4" s="4"/>
      <c r="L4" s="4"/>
    </row>
    <row r="5" spans="1:12" s="32" customFormat="1" ht="22.5" customHeight="1">
      <c r="A5" s="55"/>
      <c r="B5" s="54" t="s">
        <v>88</v>
      </c>
      <c r="C5" s="56" t="s">
        <v>34</v>
      </c>
      <c r="D5" s="56" t="s">
        <v>60</v>
      </c>
      <c r="E5" s="56" t="s">
        <v>61</v>
      </c>
      <c r="F5" s="56" t="s">
        <v>62</v>
      </c>
      <c r="G5" s="56" t="s">
        <v>63</v>
      </c>
      <c r="H5" s="53" t="s">
        <v>64</v>
      </c>
      <c r="I5" s="55"/>
      <c r="J5" s="31"/>
      <c r="K5" s="31"/>
      <c r="L5" s="31"/>
    </row>
    <row r="6" spans="1:12" s="30" customFormat="1" ht="9" customHeight="1">
      <c r="A6" s="63"/>
      <c r="B6" s="79"/>
      <c r="C6" s="133" t="s">
        <v>12</v>
      </c>
      <c r="D6" s="134" t="s">
        <v>12</v>
      </c>
      <c r="E6" s="134" t="s">
        <v>12</v>
      </c>
      <c r="F6" s="134" t="s">
        <v>12</v>
      </c>
      <c r="G6" s="134" t="s">
        <v>12</v>
      </c>
      <c r="H6" s="62" t="s">
        <v>65</v>
      </c>
      <c r="I6" s="63"/>
      <c r="J6" s="29"/>
      <c r="K6" s="29"/>
      <c r="L6" s="29"/>
    </row>
    <row r="7" spans="1:12" s="5" customFormat="1" ht="12" customHeight="1">
      <c r="A7" s="50"/>
      <c r="B7" s="137" t="s">
        <v>77</v>
      </c>
      <c r="C7" s="269">
        <v>18973387</v>
      </c>
      <c r="D7" s="270">
        <v>20377765</v>
      </c>
      <c r="E7" s="270">
        <v>19042629</v>
      </c>
      <c r="F7" s="270">
        <v>93181</v>
      </c>
      <c r="G7" s="270">
        <v>1241954</v>
      </c>
      <c r="H7" s="135">
        <v>93.45</v>
      </c>
      <c r="I7" s="50"/>
      <c r="J7" s="4"/>
      <c r="K7" s="4"/>
      <c r="L7" s="4"/>
    </row>
    <row r="8" spans="1:12" s="5" customFormat="1" ht="12" customHeight="1">
      <c r="A8" s="50"/>
      <c r="B8" s="137" t="s">
        <v>117</v>
      </c>
      <c r="C8" s="269">
        <v>19020677</v>
      </c>
      <c r="D8" s="270">
        <v>20618690</v>
      </c>
      <c r="E8" s="270">
        <v>19329885</v>
      </c>
      <c r="F8" s="270">
        <v>83314</v>
      </c>
      <c r="G8" s="270">
        <v>1205490</v>
      </c>
      <c r="H8" s="135">
        <v>93.75</v>
      </c>
      <c r="I8" s="50"/>
      <c r="J8" s="4"/>
      <c r="K8" s="4"/>
      <c r="L8" s="4"/>
    </row>
    <row r="9" spans="1:12" s="5" customFormat="1" ht="12" customHeight="1">
      <c r="A9" s="50"/>
      <c r="B9" s="137" t="s">
        <v>124</v>
      </c>
      <c r="C9" s="269">
        <v>19702209</v>
      </c>
      <c r="D9" s="270">
        <v>21035581</v>
      </c>
      <c r="E9" s="270">
        <v>19775511</v>
      </c>
      <c r="F9" s="270">
        <v>92454</v>
      </c>
      <c r="G9" s="270">
        <v>1165614</v>
      </c>
      <c r="H9" s="48">
        <v>94.02</v>
      </c>
      <c r="I9" s="50"/>
      <c r="J9" s="4"/>
      <c r="K9" s="4"/>
      <c r="L9" s="4"/>
    </row>
    <row r="10" spans="1:12" s="5" customFormat="1" ht="12" customHeight="1">
      <c r="A10" s="50"/>
      <c r="B10" s="137" t="s">
        <v>126</v>
      </c>
      <c r="C10" s="270">
        <v>20981978</v>
      </c>
      <c r="D10" s="270">
        <v>22094917</v>
      </c>
      <c r="E10" s="270">
        <v>20899651</v>
      </c>
      <c r="F10" s="270">
        <v>52802</v>
      </c>
      <c r="G10" s="270">
        <v>1142464</v>
      </c>
      <c r="H10" s="48">
        <v>94.59</v>
      </c>
      <c r="I10" s="50"/>
      <c r="J10" s="4"/>
      <c r="K10" s="4"/>
      <c r="L10" s="4"/>
    </row>
    <row r="11" spans="1:12" s="5" customFormat="1" ht="12" customHeight="1">
      <c r="A11" s="50"/>
      <c r="B11" s="137" t="s">
        <v>216</v>
      </c>
      <c r="C11" s="270">
        <v>22958678</v>
      </c>
      <c r="D11" s="270">
        <v>24042610</v>
      </c>
      <c r="E11" s="270">
        <v>22765461</v>
      </c>
      <c r="F11" s="270">
        <v>160307</v>
      </c>
      <c r="G11" s="270">
        <v>1116842</v>
      </c>
      <c r="H11" s="48">
        <v>94.69</v>
      </c>
      <c r="I11" s="50"/>
      <c r="J11" s="4"/>
      <c r="K11" s="4"/>
      <c r="L11" s="4"/>
    </row>
    <row r="12" spans="1:12" s="5" customFormat="1" ht="4.5" customHeight="1" thickBot="1">
      <c r="A12" s="65"/>
      <c r="B12" s="66"/>
      <c r="C12" s="136"/>
      <c r="D12" s="65"/>
      <c r="E12" s="65"/>
      <c r="F12" s="65"/>
      <c r="G12" s="65"/>
      <c r="H12" s="65"/>
      <c r="I12" s="65"/>
      <c r="J12" s="4"/>
      <c r="K12" s="4"/>
      <c r="L12" s="4"/>
    </row>
    <row r="13" spans="1:12" s="5" customFormat="1" ht="12" customHeight="1">
      <c r="A13" s="52"/>
      <c r="B13" s="52"/>
      <c r="C13" s="52"/>
      <c r="D13" s="52"/>
      <c r="E13" s="52"/>
      <c r="F13" s="52"/>
      <c r="G13" s="52"/>
      <c r="H13" s="78"/>
      <c r="I13" s="78" t="s">
        <v>108</v>
      </c>
      <c r="J13" s="4"/>
      <c r="K13" s="4"/>
      <c r="L13" s="4"/>
    </row>
    <row r="14" spans="1:12" s="5" customFormat="1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5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5" customFormat="1" ht="1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5" customFormat="1" ht="1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5" customFormat="1" ht="1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7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3" width="9.50390625" style="2" customWidth="1"/>
    <col min="4" max="4" width="9.50390625" style="183" customWidth="1"/>
    <col min="5" max="5" width="9.50390625" style="2" customWidth="1"/>
    <col min="6" max="6" width="9.625" style="183" customWidth="1"/>
    <col min="7" max="7" width="9.625" style="2" customWidth="1"/>
    <col min="8" max="8" width="9.625" style="183" customWidth="1"/>
    <col min="9" max="9" width="9.625" style="2" customWidth="1"/>
    <col min="10" max="10" width="9.625" style="183" customWidth="1"/>
    <col min="11" max="11" width="1.4921875" style="2" customWidth="1"/>
    <col min="12" max="16384" width="13.00390625" style="2" customWidth="1"/>
  </cols>
  <sheetData>
    <row r="1" spans="1:11" s="21" customFormat="1" ht="14.25" customHeight="1">
      <c r="A1" s="20"/>
      <c r="B1" s="20"/>
      <c r="C1" s="20"/>
      <c r="D1" s="175"/>
      <c r="E1" s="20"/>
      <c r="F1" s="175"/>
      <c r="G1" s="20"/>
      <c r="H1" s="175"/>
      <c r="I1" s="20"/>
      <c r="J1" s="175"/>
      <c r="K1" s="20"/>
    </row>
    <row r="2" spans="1:11" s="21" customFormat="1" ht="12" customHeight="1">
      <c r="A2" s="20"/>
      <c r="B2" s="20"/>
      <c r="C2" s="20"/>
      <c r="D2" s="175"/>
      <c r="E2" s="20"/>
      <c r="F2" s="175"/>
      <c r="G2" s="20"/>
      <c r="H2" s="175"/>
      <c r="I2" s="20"/>
      <c r="J2" s="175"/>
      <c r="K2" s="20"/>
    </row>
    <row r="3" spans="1:11" s="21" customFormat="1" ht="12" customHeight="1">
      <c r="A3" s="20"/>
      <c r="B3" s="49" t="s">
        <v>330</v>
      </c>
      <c r="C3" s="20"/>
      <c r="D3" s="175"/>
      <c r="E3" s="20"/>
      <c r="F3" s="175"/>
      <c r="G3" s="20"/>
      <c r="H3" s="175"/>
      <c r="I3" s="20"/>
      <c r="J3" s="175"/>
      <c r="K3" s="20"/>
    </row>
    <row r="4" spans="1:11" s="5" customFormat="1" ht="13.5" customHeight="1" thickBot="1">
      <c r="A4" s="4"/>
      <c r="B4" s="4"/>
      <c r="C4" s="40"/>
      <c r="D4" s="176"/>
      <c r="E4" s="40"/>
      <c r="F4" s="176"/>
      <c r="G4" s="40"/>
      <c r="H4" s="176"/>
      <c r="I4" s="40"/>
      <c r="J4" s="176"/>
      <c r="K4" s="40"/>
    </row>
    <row r="5" spans="1:11" s="5" customFormat="1" ht="12" customHeight="1">
      <c r="A5" s="52"/>
      <c r="B5" s="331" t="s">
        <v>129</v>
      </c>
      <c r="C5" s="338" t="s">
        <v>134</v>
      </c>
      <c r="D5" s="339"/>
      <c r="E5" s="309" t="s">
        <v>14</v>
      </c>
      <c r="F5" s="310"/>
      <c r="G5" s="310"/>
      <c r="H5" s="310"/>
      <c r="I5" s="310"/>
      <c r="J5" s="310"/>
      <c r="K5" s="171"/>
    </row>
    <row r="6" spans="1:11" s="5" customFormat="1" ht="12" customHeight="1">
      <c r="A6" s="50"/>
      <c r="B6" s="307"/>
      <c r="C6" s="340"/>
      <c r="D6" s="341"/>
      <c r="E6" s="168"/>
      <c r="F6" s="185"/>
      <c r="G6" s="332" t="s">
        <v>15</v>
      </c>
      <c r="H6" s="333"/>
      <c r="I6" s="342" t="s">
        <v>16</v>
      </c>
      <c r="J6" s="333"/>
      <c r="K6" s="172"/>
    </row>
    <row r="7" spans="1:11" s="5" customFormat="1" ht="12" customHeight="1">
      <c r="A7" s="58"/>
      <c r="B7" s="308"/>
      <c r="C7" s="59" t="s">
        <v>59</v>
      </c>
      <c r="D7" s="177" t="s">
        <v>11</v>
      </c>
      <c r="E7" s="105" t="s">
        <v>59</v>
      </c>
      <c r="F7" s="177" t="s">
        <v>11</v>
      </c>
      <c r="G7" s="59" t="s">
        <v>59</v>
      </c>
      <c r="H7" s="177" t="s">
        <v>11</v>
      </c>
      <c r="I7" s="105" t="s">
        <v>59</v>
      </c>
      <c r="J7" s="177" t="s">
        <v>11</v>
      </c>
      <c r="K7" s="173"/>
    </row>
    <row r="8" spans="1:11" s="5" customFormat="1" ht="10.5">
      <c r="A8" s="50"/>
      <c r="B8" s="75"/>
      <c r="C8" s="61" t="s">
        <v>140</v>
      </c>
      <c r="D8" s="178" t="s">
        <v>138</v>
      </c>
      <c r="E8" s="61" t="s">
        <v>140</v>
      </c>
      <c r="F8" s="178" t="s">
        <v>138</v>
      </c>
      <c r="G8" s="61" t="s">
        <v>140</v>
      </c>
      <c r="H8" s="178" t="s">
        <v>138</v>
      </c>
      <c r="I8" s="61" t="s">
        <v>140</v>
      </c>
      <c r="J8" s="178" t="s">
        <v>138</v>
      </c>
      <c r="K8" s="50"/>
    </row>
    <row r="9" spans="1:11" s="5" customFormat="1" ht="12" customHeight="1">
      <c r="A9" s="50"/>
      <c r="B9" s="80" t="s">
        <v>136</v>
      </c>
      <c r="C9" s="85">
        <v>32612501</v>
      </c>
      <c r="D9" s="292" t="s">
        <v>200</v>
      </c>
      <c r="E9" s="85">
        <v>23670633</v>
      </c>
      <c r="F9" s="292">
        <v>72.6</v>
      </c>
      <c r="G9" s="85">
        <v>19329885</v>
      </c>
      <c r="H9" s="292">
        <v>59.3</v>
      </c>
      <c r="I9" s="85">
        <v>288346</v>
      </c>
      <c r="J9" s="292">
        <v>0.9</v>
      </c>
      <c r="K9" s="50"/>
    </row>
    <row r="10" spans="1:11" s="5" customFormat="1" ht="12" customHeight="1">
      <c r="A10" s="50"/>
      <c r="B10" s="80" t="s">
        <v>137</v>
      </c>
      <c r="C10" s="85">
        <v>36506738</v>
      </c>
      <c r="D10" s="292" t="s">
        <v>255</v>
      </c>
      <c r="E10" s="85">
        <v>27661938</v>
      </c>
      <c r="F10" s="292">
        <v>75.8</v>
      </c>
      <c r="G10" s="85">
        <v>19777512</v>
      </c>
      <c r="H10" s="292">
        <v>54.2</v>
      </c>
      <c r="I10" s="85">
        <v>307816</v>
      </c>
      <c r="J10" s="292">
        <v>0.9</v>
      </c>
      <c r="K10" s="50"/>
    </row>
    <row r="11" spans="1:11" s="5" customFormat="1" ht="12" customHeight="1">
      <c r="A11" s="50"/>
      <c r="B11" s="80" t="s">
        <v>206</v>
      </c>
      <c r="C11" s="85">
        <v>33894962</v>
      </c>
      <c r="D11" s="292" t="s">
        <v>255</v>
      </c>
      <c r="E11" s="85">
        <v>23813633</v>
      </c>
      <c r="F11" s="292">
        <v>70.3</v>
      </c>
      <c r="G11" s="85">
        <v>20899652</v>
      </c>
      <c r="H11" s="292" t="s">
        <v>221</v>
      </c>
      <c r="I11" s="85">
        <v>324566</v>
      </c>
      <c r="J11" s="292" t="s">
        <v>253</v>
      </c>
      <c r="K11" s="50"/>
    </row>
    <row r="12" spans="1:11" s="5" customFormat="1" ht="12" customHeight="1">
      <c r="A12" s="50"/>
      <c r="B12" s="80" t="s">
        <v>215</v>
      </c>
      <c r="C12" s="85">
        <v>36160555</v>
      </c>
      <c r="D12" s="292" t="s">
        <v>255</v>
      </c>
      <c r="E12" s="85">
        <v>26733558</v>
      </c>
      <c r="F12" s="292">
        <v>73.9</v>
      </c>
      <c r="G12" s="85">
        <v>22765462</v>
      </c>
      <c r="H12" s="292" t="s">
        <v>254</v>
      </c>
      <c r="I12" s="85">
        <v>343966</v>
      </c>
      <c r="J12" s="292" t="s">
        <v>253</v>
      </c>
      <c r="K12" s="50"/>
    </row>
    <row r="13" spans="1:11" s="5" customFormat="1" ht="12" customHeight="1">
      <c r="A13" s="50"/>
      <c r="B13" s="80" t="s">
        <v>228</v>
      </c>
      <c r="C13" s="85">
        <v>35898000</v>
      </c>
      <c r="D13" s="292" t="s">
        <v>207</v>
      </c>
      <c r="E13" s="85">
        <v>26595410</v>
      </c>
      <c r="F13" s="292">
        <v>74.1</v>
      </c>
      <c r="G13" s="85">
        <v>22991916</v>
      </c>
      <c r="H13" s="292">
        <v>64</v>
      </c>
      <c r="I13" s="85">
        <v>413624</v>
      </c>
      <c r="J13" s="292">
        <v>1.2</v>
      </c>
      <c r="K13" s="50"/>
    </row>
    <row r="14" spans="1:11" s="5" customFormat="1" ht="4.5" customHeight="1" thickBot="1">
      <c r="A14" s="164"/>
      <c r="B14" s="167"/>
      <c r="C14" s="164"/>
      <c r="D14" s="290"/>
      <c r="E14" s="164"/>
      <c r="F14" s="290"/>
      <c r="G14" s="164"/>
      <c r="H14" s="290"/>
      <c r="I14" s="164"/>
      <c r="J14" s="179"/>
      <c r="K14" s="164"/>
    </row>
    <row r="15" spans="4:10" s="5" customFormat="1" ht="11.25" thickBot="1">
      <c r="D15" s="180"/>
      <c r="F15" s="180"/>
      <c r="H15" s="180"/>
      <c r="J15" s="180"/>
    </row>
    <row r="16" spans="1:11" s="5" customFormat="1" ht="13.5" customHeight="1">
      <c r="A16" s="147"/>
      <c r="B16" s="331" t="s">
        <v>129</v>
      </c>
      <c r="C16" s="329" t="s">
        <v>14</v>
      </c>
      <c r="D16" s="330"/>
      <c r="E16" s="330"/>
      <c r="F16" s="330"/>
      <c r="G16" s="330"/>
      <c r="H16" s="330"/>
      <c r="I16" s="330"/>
      <c r="J16" s="330"/>
      <c r="K16" s="169"/>
    </row>
    <row r="17" spans="1:11" ht="12">
      <c r="A17" s="152"/>
      <c r="B17" s="307"/>
      <c r="C17" s="332" t="s">
        <v>17</v>
      </c>
      <c r="D17" s="333"/>
      <c r="E17" s="332" t="s">
        <v>18</v>
      </c>
      <c r="F17" s="333"/>
      <c r="G17" s="332" t="s">
        <v>19</v>
      </c>
      <c r="H17" s="333"/>
      <c r="I17" s="332" t="s">
        <v>20</v>
      </c>
      <c r="J17" s="333"/>
      <c r="K17" s="174"/>
    </row>
    <row r="18" spans="1:11" ht="12">
      <c r="A18" s="154"/>
      <c r="B18" s="308"/>
      <c r="C18" s="105" t="s">
        <v>59</v>
      </c>
      <c r="D18" s="177" t="s">
        <v>11</v>
      </c>
      <c r="E18" s="105" t="s">
        <v>59</v>
      </c>
      <c r="F18" s="177" t="s">
        <v>11</v>
      </c>
      <c r="G18" s="105" t="s">
        <v>59</v>
      </c>
      <c r="H18" s="177" t="s">
        <v>11</v>
      </c>
      <c r="I18" s="105" t="s">
        <v>59</v>
      </c>
      <c r="J18" s="177" t="s">
        <v>11</v>
      </c>
      <c r="K18" s="174"/>
    </row>
    <row r="19" spans="1:11" ht="9" customHeight="1">
      <c r="A19" s="152"/>
      <c r="B19" s="165"/>
      <c r="C19" s="61" t="s">
        <v>140</v>
      </c>
      <c r="D19" s="178" t="s">
        <v>138</v>
      </c>
      <c r="E19" s="61" t="s">
        <v>140</v>
      </c>
      <c r="F19" s="178" t="s">
        <v>138</v>
      </c>
      <c r="G19" s="61" t="s">
        <v>140</v>
      </c>
      <c r="H19" s="178" t="s">
        <v>138</v>
      </c>
      <c r="I19" s="61" t="s">
        <v>140</v>
      </c>
      <c r="J19" s="178" t="s">
        <v>138</v>
      </c>
      <c r="K19" s="152"/>
    </row>
    <row r="20" spans="1:11" ht="12" customHeight="1">
      <c r="A20" s="152"/>
      <c r="B20" s="80" t="s">
        <v>136</v>
      </c>
      <c r="C20" s="85">
        <v>428356</v>
      </c>
      <c r="D20" s="292">
        <v>1.3</v>
      </c>
      <c r="E20" s="85">
        <v>125101</v>
      </c>
      <c r="F20" s="292">
        <v>0.4</v>
      </c>
      <c r="G20" s="85">
        <v>9692</v>
      </c>
      <c r="H20" s="292" t="s">
        <v>198</v>
      </c>
      <c r="I20" s="85">
        <v>587830</v>
      </c>
      <c r="J20" s="292">
        <v>1.8</v>
      </c>
      <c r="K20" s="152"/>
    </row>
    <row r="21" spans="1:11" ht="12" customHeight="1">
      <c r="A21" s="152"/>
      <c r="B21" s="80" t="s">
        <v>137</v>
      </c>
      <c r="C21" s="85">
        <v>437959</v>
      </c>
      <c r="D21" s="292">
        <v>1.2</v>
      </c>
      <c r="E21" s="85">
        <v>50145</v>
      </c>
      <c r="F21" s="292">
        <v>0.1</v>
      </c>
      <c r="G21" s="85">
        <v>6905</v>
      </c>
      <c r="H21" s="292" t="s">
        <v>198</v>
      </c>
      <c r="I21" s="85">
        <v>4390357</v>
      </c>
      <c r="J21" s="292" t="s">
        <v>260</v>
      </c>
      <c r="K21" s="152"/>
    </row>
    <row r="22" spans="1:11" ht="12" customHeight="1">
      <c r="A22" s="152"/>
      <c r="B22" s="80" t="s">
        <v>206</v>
      </c>
      <c r="C22" s="85">
        <v>336894</v>
      </c>
      <c r="D22" s="292" t="s">
        <v>253</v>
      </c>
      <c r="E22" s="85">
        <v>118272</v>
      </c>
      <c r="F22" s="292" t="s">
        <v>257</v>
      </c>
      <c r="G22" s="85">
        <v>44154</v>
      </c>
      <c r="H22" s="292" t="s">
        <v>259</v>
      </c>
      <c r="I22" s="85">
        <v>138698</v>
      </c>
      <c r="J22" s="292" t="s">
        <v>261</v>
      </c>
      <c r="K22" s="152"/>
    </row>
    <row r="23" spans="1:11" ht="12" customHeight="1">
      <c r="A23" s="152"/>
      <c r="B23" s="80" t="s">
        <v>215</v>
      </c>
      <c r="C23" s="85">
        <v>328485</v>
      </c>
      <c r="D23" s="292" t="s">
        <v>256</v>
      </c>
      <c r="E23" s="85">
        <v>259708</v>
      </c>
      <c r="F23" s="292" t="s">
        <v>258</v>
      </c>
      <c r="G23" s="85">
        <v>8653</v>
      </c>
      <c r="H23" s="292" t="s">
        <v>198</v>
      </c>
      <c r="I23" s="85">
        <v>225188</v>
      </c>
      <c r="J23" s="292" t="s">
        <v>262</v>
      </c>
      <c r="K23" s="152"/>
    </row>
    <row r="24" spans="1:11" ht="12" customHeight="1">
      <c r="A24" s="152"/>
      <c r="B24" s="80" t="s">
        <v>228</v>
      </c>
      <c r="C24" s="85">
        <v>344169</v>
      </c>
      <c r="D24" s="292" t="s">
        <v>237</v>
      </c>
      <c r="E24" s="85">
        <v>332111</v>
      </c>
      <c r="F24" s="292" t="s">
        <v>238</v>
      </c>
      <c r="G24" s="85">
        <v>2250</v>
      </c>
      <c r="H24" s="292" t="s">
        <v>239</v>
      </c>
      <c r="I24" s="85">
        <v>1208327</v>
      </c>
      <c r="J24" s="292" t="s">
        <v>241</v>
      </c>
      <c r="K24" s="152"/>
    </row>
    <row r="25" spans="1:11" ht="5.25" customHeight="1" thickBot="1">
      <c r="A25" s="159"/>
      <c r="B25" s="161"/>
      <c r="C25" s="159"/>
      <c r="D25" s="182"/>
      <c r="E25" s="159"/>
      <c r="F25" s="182"/>
      <c r="G25" s="159"/>
      <c r="H25" s="187"/>
      <c r="I25" s="159"/>
      <c r="J25" s="182"/>
      <c r="K25" s="159"/>
    </row>
    <row r="26" spans="1:11" ht="12.75" thickBot="1">
      <c r="A26" s="152"/>
      <c r="B26" s="152"/>
      <c r="C26" s="152"/>
      <c r="D26" s="181"/>
      <c r="E26" s="152"/>
      <c r="F26" s="181"/>
      <c r="G26" s="152"/>
      <c r="H26" s="181"/>
      <c r="I26" s="152"/>
      <c r="J26" s="181"/>
      <c r="K26" s="152"/>
    </row>
    <row r="27" spans="1:11" ht="13.5" customHeight="1">
      <c r="A27" s="150"/>
      <c r="B27" s="331" t="s">
        <v>129</v>
      </c>
      <c r="C27" s="329" t="s">
        <v>14</v>
      </c>
      <c r="D27" s="330"/>
      <c r="E27" s="330"/>
      <c r="F27" s="337"/>
      <c r="G27" s="309" t="s">
        <v>23</v>
      </c>
      <c r="H27" s="310"/>
      <c r="I27" s="310"/>
      <c r="J27" s="310"/>
      <c r="K27" s="171"/>
    </row>
    <row r="28" spans="1:11" ht="12">
      <c r="A28" s="152"/>
      <c r="B28" s="307"/>
      <c r="C28" s="305" t="s">
        <v>21</v>
      </c>
      <c r="D28" s="306"/>
      <c r="E28" s="305" t="s">
        <v>22</v>
      </c>
      <c r="F28" s="306"/>
      <c r="G28" s="170"/>
      <c r="H28" s="186"/>
      <c r="I28" s="305" t="s">
        <v>24</v>
      </c>
      <c r="J28" s="306"/>
      <c r="K28" s="174"/>
    </row>
    <row r="29" spans="1:11" ht="12">
      <c r="A29" s="154"/>
      <c r="B29" s="308"/>
      <c r="C29" s="59" t="s">
        <v>59</v>
      </c>
      <c r="D29" s="177" t="s">
        <v>11</v>
      </c>
      <c r="E29" s="59" t="s">
        <v>59</v>
      </c>
      <c r="F29" s="177" t="s">
        <v>11</v>
      </c>
      <c r="G29" s="59" t="s">
        <v>59</v>
      </c>
      <c r="H29" s="177" t="s">
        <v>11</v>
      </c>
      <c r="I29" s="59" t="s">
        <v>59</v>
      </c>
      <c r="J29" s="177" t="s">
        <v>11</v>
      </c>
      <c r="K29" s="174"/>
    </row>
    <row r="30" spans="1:11" ht="9" customHeight="1">
      <c r="A30" s="152"/>
      <c r="B30" s="165"/>
      <c r="C30" s="61" t="s">
        <v>140</v>
      </c>
      <c r="D30" s="178" t="s">
        <v>138</v>
      </c>
      <c r="E30" s="61" t="s">
        <v>140</v>
      </c>
      <c r="F30" s="178" t="s">
        <v>138</v>
      </c>
      <c r="G30" s="61" t="s">
        <v>140</v>
      </c>
      <c r="H30" s="178" t="s">
        <v>138</v>
      </c>
      <c r="I30" s="61" t="s">
        <v>140</v>
      </c>
      <c r="J30" s="178" t="s">
        <v>138</v>
      </c>
      <c r="K30" s="152"/>
    </row>
    <row r="31" spans="1:11" ht="12" customHeight="1">
      <c r="A31" s="152"/>
      <c r="B31" s="80" t="s">
        <v>136</v>
      </c>
      <c r="C31" s="85">
        <v>2138896</v>
      </c>
      <c r="D31" s="292">
        <v>6.6</v>
      </c>
      <c r="E31" s="85">
        <v>762527</v>
      </c>
      <c r="F31" s="292">
        <v>2.3</v>
      </c>
      <c r="G31" s="85">
        <v>8941868</v>
      </c>
      <c r="H31" s="292">
        <v>27.4</v>
      </c>
      <c r="I31" s="85">
        <v>533074</v>
      </c>
      <c r="J31" s="292">
        <v>1.6</v>
      </c>
      <c r="K31" s="152"/>
    </row>
    <row r="32" spans="1:11" ht="12" customHeight="1">
      <c r="A32" s="152"/>
      <c r="B32" s="80" t="s">
        <v>137</v>
      </c>
      <c r="C32" s="85">
        <v>1999543</v>
      </c>
      <c r="D32" s="292">
        <v>5.5</v>
      </c>
      <c r="E32" s="85">
        <v>691701</v>
      </c>
      <c r="F32" s="292">
        <v>1.9</v>
      </c>
      <c r="G32" s="85">
        <v>8844800</v>
      </c>
      <c r="H32" s="292">
        <v>24.2</v>
      </c>
      <c r="I32" s="85">
        <v>747554</v>
      </c>
      <c r="J32" s="292" t="s">
        <v>211</v>
      </c>
      <c r="K32" s="152"/>
    </row>
    <row r="33" spans="1:11" ht="12" customHeight="1">
      <c r="A33" s="152"/>
      <c r="B33" s="80" t="s">
        <v>206</v>
      </c>
      <c r="C33" s="85">
        <v>1392502</v>
      </c>
      <c r="D33" s="292" t="s">
        <v>263</v>
      </c>
      <c r="E33" s="85">
        <v>558895</v>
      </c>
      <c r="F33" s="292" t="s">
        <v>265</v>
      </c>
      <c r="G33" s="85">
        <v>10081329</v>
      </c>
      <c r="H33" s="292" t="s">
        <v>267</v>
      </c>
      <c r="I33" s="85">
        <v>1192901</v>
      </c>
      <c r="J33" s="292" t="s">
        <v>269</v>
      </c>
      <c r="K33" s="152"/>
    </row>
    <row r="34" spans="1:11" ht="12" customHeight="1">
      <c r="A34" s="152"/>
      <c r="B34" s="80" t="s">
        <v>215</v>
      </c>
      <c r="C34" s="85">
        <v>2248796</v>
      </c>
      <c r="D34" s="292" t="s">
        <v>264</v>
      </c>
      <c r="E34" s="85">
        <v>553300</v>
      </c>
      <c r="F34" s="292" t="s">
        <v>266</v>
      </c>
      <c r="G34" s="85">
        <v>9426997</v>
      </c>
      <c r="H34" s="292" t="s">
        <v>268</v>
      </c>
      <c r="I34" s="85">
        <v>329895</v>
      </c>
      <c r="J34" s="292" t="s">
        <v>256</v>
      </c>
      <c r="K34" s="152"/>
    </row>
    <row r="35" spans="1:11" ht="12" customHeight="1">
      <c r="A35" s="152"/>
      <c r="B35" s="80" t="s">
        <v>228</v>
      </c>
      <c r="C35" s="85">
        <v>800000</v>
      </c>
      <c r="D35" s="292" t="s">
        <v>242</v>
      </c>
      <c r="E35" s="85">
        <v>503013</v>
      </c>
      <c r="F35" s="292" t="s">
        <v>243</v>
      </c>
      <c r="G35" s="85">
        <v>9302590</v>
      </c>
      <c r="H35" s="292" t="s">
        <v>244</v>
      </c>
      <c r="I35" s="85">
        <v>320000</v>
      </c>
      <c r="J35" s="292" t="s">
        <v>238</v>
      </c>
      <c r="K35" s="152"/>
    </row>
    <row r="36" spans="1:11" ht="4.5" customHeight="1" thickBot="1">
      <c r="A36" s="159"/>
      <c r="B36" s="166"/>
      <c r="C36" s="159"/>
      <c r="D36" s="182"/>
      <c r="E36" s="159"/>
      <c r="F36" s="182"/>
      <c r="G36" s="159"/>
      <c r="H36" s="182"/>
      <c r="I36" s="159"/>
      <c r="J36" s="182"/>
      <c r="K36" s="159"/>
    </row>
    <row r="37" ht="12.75" thickBot="1">
      <c r="B37" s="41"/>
    </row>
    <row r="38" spans="1:11" ht="13.5" customHeight="1">
      <c r="A38" s="150"/>
      <c r="B38" s="331" t="s">
        <v>129</v>
      </c>
      <c r="C38" s="329" t="s">
        <v>23</v>
      </c>
      <c r="D38" s="330"/>
      <c r="E38" s="330"/>
      <c r="F38" s="330"/>
      <c r="G38" s="330"/>
      <c r="H38" s="330"/>
      <c r="I38" s="330"/>
      <c r="J38" s="330"/>
      <c r="K38" s="169"/>
    </row>
    <row r="39" spans="1:11" ht="12" customHeight="1">
      <c r="A39" s="152"/>
      <c r="B39" s="307"/>
      <c r="C39" s="326" t="s">
        <v>25</v>
      </c>
      <c r="D39" s="327"/>
      <c r="E39" s="326" t="s">
        <v>109</v>
      </c>
      <c r="F39" s="327"/>
      <c r="G39" s="326" t="s">
        <v>110</v>
      </c>
      <c r="H39" s="327"/>
      <c r="I39" s="326" t="s">
        <v>26</v>
      </c>
      <c r="J39" s="327"/>
      <c r="K39" s="174"/>
    </row>
    <row r="40" spans="1:11" ht="12">
      <c r="A40" s="154"/>
      <c r="B40" s="308"/>
      <c r="C40" s="105" t="s">
        <v>59</v>
      </c>
      <c r="D40" s="177" t="s">
        <v>11</v>
      </c>
      <c r="E40" s="105" t="s">
        <v>59</v>
      </c>
      <c r="F40" s="177" t="s">
        <v>11</v>
      </c>
      <c r="G40" s="105" t="s">
        <v>59</v>
      </c>
      <c r="H40" s="177" t="s">
        <v>11</v>
      </c>
      <c r="I40" s="105" t="s">
        <v>59</v>
      </c>
      <c r="J40" s="177" t="s">
        <v>11</v>
      </c>
      <c r="K40" s="174"/>
    </row>
    <row r="41" spans="1:11" ht="9" customHeight="1">
      <c r="A41" s="152"/>
      <c r="B41" s="165"/>
      <c r="C41" s="61" t="s">
        <v>140</v>
      </c>
      <c r="D41" s="178" t="s">
        <v>138</v>
      </c>
      <c r="E41" s="61" t="s">
        <v>140</v>
      </c>
      <c r="F41" s="178" t="s">
        <v>138</v>
      </c>
      <c r="G41" s="61" t="s">
        <v>140</v>
      </c>
      <c r="H41" s="178" t="s">
        <v>138</v>
      </c>
      <c r="I41" s="61" t="s">
        <v>140</v>
      </c>
      <c r="J41" s="178" t="s">
        <v>138</v>
      </c>
      <c r="K41" s="152"/>
    </row>
    <row r="42" spans="1:11" ht="12" customHeight="1">
      <c r="A42" s="152"/>
      <c r="B42" s="80" t="s">
        <v>136</v>
      </c>
      <c r="C42" s="85">
        <v>108175</v>
      </c>
      <c r="D42" s="292">
        <v>0.3</v>
      </c>
      <c r="E42" s="85">
        <v>30967</v>
      </c>
      <c r="F42" s="292">
        <v>0.1</v>
      </c>
      <c r="G42" s="85">
        <v>34392</v>
      </c>
      <c r="H42" s="292">
        <v>0.1</v>
      </c>
      <c r="I42" s="85">
        <v>1163685</v>
      </c>
      <c r="J42" s="292">
        <v>3.6</v>
      </c>
      <c r="K42" s="152"/>
    </row>
    <row r="43" spans="1:11" ht="12" customHeight="1">
      <c r="A43" s="152"/>
      <c r="B43" s="80" t="s">
        <v>137</v>
      </c>
      <c r="C43" s="85">
        <v>77042</v>
      </c>
      <c r="D43" s="292">
        <v>0.2</v>
      </c>
      <c r="E43" s="85">
        <v>53448</v>
      </c>
      <c r="F43" s="292">
        <v>0.2</v>
      </c>
      <c r="G43" s="85">
        <v>78265</v>
      </c>
      <c r="H43" s="292">
        <v>0.2</v>
      </c>
      <c r="I43" s="85">
        <v>1096011</v>
      </c>
      <c r="J43" s="292" t="s">
        <v>212</v>
      </c>
      <c r="K43" s="152"/>
    </row>
    <row r="44" spans="1:11" ht="12" customHeight="1">
      <c r="A44" s="152"/>
      <c r="B44" s="80" t="s">
        <v>206</v>
      </c>
      <c r="C44" s="85">
        <v>60048</v>
      </c>
      <c r="D44" s="292" t="s">
        <v>270</v>
      </c>
      <c r="E44" s="85">
        <v>74390</v>
      </c>
      <c r="F44" s="292" t="s">
        <v>271</v>
      </c>
      <c r="G44" s="85">
        <v>73155</v>
      </c>
      <c r="H44" s="292" t="s">
        <v>222</v>
      </c>
      <c r="I44" s="85">
        <v>1205929</v>
      </c>
      <c r="J44" s="292" t="s">
        <v>274</v>
      </c>
      <c r="K44" s="152"/>
    </row>
    <row r="45" spans="1:11" ht="12" customHeight="1">
      <c r="A45" s="152"/>
      <c r="B45" s="80" t="s">
        <v>215</v>
      </c>
      <c r="C45" s="85">
        <v>81980</v>
      </c>
      <c r="D45" s="292" t="s">
        <v>222</v>
      </c>
      <c r="E45" s="85">
        <v>86850</v>
      </c>
      <c r="F45" s="292" t="s">
        <v>272</v>
      </c>
      <c r="G45" s="85">
        <v>64746</v>
      </c>
      <c r="H45" s="292" t="s">
        <v>273</v>
      </c>
      <c r="I45" s="85">
        <v>1195565</v>
      </c>
      <c r="J45" s="292" t="s">
        <v>275</v>
      </c>
      <c r="K45" s="152"/>
    </row>
    <row r="46" spans="1:11" ht="12" customHeight="1">
      <c r="A46" s="152"/>
      <c r="B46" s="80" t="s">
        <v>228</v>
      </c>
      <c r="C46" s="85">
        <v>93000</v>
      </c>
      <c r="D46" s="292" t="s">
        <v>247</v>
      </c>
      <c r="E46" s="85">
        <v>95000</v>
      </c>
      <c r="F46" s="292" t="s">
        <v>247</v>
      </c>
      <c r="G46" s="85">
        <v>82000</v>
      </c>
      <c r="H46" s="292" t="s">
        <v>245</v>
      </c>
      <c r="I46" s="85">
        <v>1115000</v>
      </c>
      <c r="J46" s="292" t="s">
        <v>248</v>
      </c>
      <c r="K46" s="152"/>
    </row>
    <row r="47" spans="1:11" ht="4.5" customHeight="1" thickBot="1">
      <c r="A47" s="159"/>
      <c r="B47" s="166"/>
      <c r="C47" s="159"/>
      <c r="D47" s="182"/>
      <c r="E47" s="159"/>
      <c r="F47" s="182"/>
      <c r="G47" s="159"/>
      <c r="H47" s="182"/>
      <c r="I47" s="159"/>
      <c r="J47" s="182"/>
      <c r="K47" s="159"/>
    </row>
    <row r="48" ht="12.75" thickBot="1">
      <c r="B48" s="41"/>
    </row>
    <row r="49" spans="1:11" ht="13.5" customHeight="1">
      <c r="A49" s="150"/>
      <c r="B49" s="331" t="s">
        <v>129</v>
      </c>
      <c r="C49" s="309" t="s">
        <v>23</v>
      </c>
      <c r="D49" s="310"/>
      <c r="E49" s="310"/>
      <c r="F49" s="310"/>
      <c r="G49" s="310"/>
      <c r="H49" s="310"/>
      <c r="I49" s="310"/>
      <c r="J49" s="310"/>
      <c r="K49" s="171"/>
    </row>
    <row r="50" spans="1:11" ht="12" customHeight="1">
      <c r="A50" s="152"/>
      <c r="B50" s="307"/>
      <c r="C50" s="326" t="s">
        <v>27</v>
      </c>
      <c r="D50" s="327"/>
      <c r="E50" s="312" t="s">
        <v>208</v>
      </c>
      <c r="F50" s="304"/>
      <c r="G50" s="326" t="s">
        <v>28</v>
      </c>
      <c r="H50" s="327"/>
      <c r="I50" s="326" t="s">
        <v>29</v>
      </c>
      <c r="J50" s="311"/>
      <c r="K50" s="174"/>
    </row>
    <row r="51" spans="1:11" ht="12">
      <c r="A51" s="154"/>
      <c r="B51" s="308"/>
      <c r="C51" s="105" t="s">
        <v>59</v>
      </c>
      <c r="D51" s="177" t="s">
        <v>11</v>
      </c>
      <c r="E51" s="105" t="s">
        <v>59</v>
      </c>
      <c r="F51" s="177" t="s">
        <v>11</v>
      </c>
      <c r="G51" s="105" t="s">
        <v>59</v>
      </c>
      <c r="H51" s="177" t="s">
        <v>11</v>
      </c>
      <c r="I51" s="59" t="s">
        <v>59</v>
      </c>
      <c r="J51" s="177" t="s">
        <v>11</v>
      </c>
      <c r="K51" s="174"/>
    </row>
    <row r="52" spans="1:11" ht="9" customHeight="1">
      <c r="A52" s="152"/>
      <c r="B52" s="165"/>
      <c r="C52" s="61" t="s">
        <v>140</v>
      </c>
      <c r="D52" s="178" t="s">
        <v>138</v>
      </c>
      <c r="E52" s="61" t="s">
        <v>140</v>
      </c>
      <c r="F52" s="178" t="s">
        <v>138</v>
      </c>
      <c r="G52" s="61" t="s">
        <v>140</v>
      </c>
      <c r="H52" s="178" t="s">
        <v>138</v>
      </c>
      <c r="I52" s="61" t="s">
        <v>140</v>
      </c>
      <c r="J52" s="178" t="s">
        <v>138</v>
      </c>
      <c r="K52" s="152"/>
    </row>
    <row r="53" spans="1:11" ht="12" customHeight="1">
      <c r="A53" s="152"/>
      <c r="B53" s="80" t="s">
        <v>136</v>
      </c>
      <c r="C53" s="85">
        <v>354934</v>
      </c>
      <c r="D53" s="292">
        <v>1.1</v>
      </c>
      <c r="E53" s="85">
        <v>200</v>
      </c>
      <c r="F53" s="292" t="s">
        <v>198</v>
      </c>
      <c r="G53" s="85">
        <v>701656</v>
      </c>
      <c r="H53" s="292">
        <v>2.1</v>
      </c>
      <c r="I53" s="85">
        <v>98093</v>
      </c>
      <c r="J53" s="292">
        <v>0.3</v>
      </c>
      <c r="K53" s="152"/>
    </row>
    <row r="54" spans="1:11" ht="12" customHeight="1">
      <c r="A54" s="152"/>
      <c r="B54" s="80" t="s">
        <v>137</v>
      </c>
      <c r="C54" s="85">
        <v>372752</v>
      </c>
      <c r="D54" s="292" t="s">
        <v>199</v>
      </c>
      <c r="E54" s="85">
        <v>200</v>
      </c>
      <c r="F54" s="292" t="s">
        <v>276</v>
      </c>
      <c r="G54" s="85">
        <v>744815</v>
      </c>
      <c r="H54" s="292" t="s">
        <v>277</v>
      </c>
      <c r="I54" s="85">
        <v>83035</v>
      </c>
      <c r="J54" s="292">
        <v>0.2</v>
      </c>
      <c r="K54" s="152"/>
    </row>
    <row r="55" spans="1:11" ht="12" customHeight="1">
      <c r="A55" s="152"/>
      <c r="B55" s="80" t="s">
        <v>206</v>
      </c>
      <c r="C55" s="85">
        <v>355018</v>
      </c>
      <c r="D55" s="292" t="s">
        <v>199</v>
      </c>
      <c r="E55" s="85">
        <v>200</v>
      </c>
      <c r="F55" s="292" t="s">
        <v>276</v>
      </c>
      <c r="G55" s="85">
        <v>582341</v>
      </c>
      <c r="H55" s="292" t="s">
        <v>278</v>
      </c>
      <c r="I55" s="85">
        <v>64906</v>
      </c>
      <c r="J55" s="292" t="s">
        <v>280</v>
      </c>
      <c r="K55" s="152"/>
    </row>
    <row r="56" spans="1:11" ht="12" customHeight="1">
      <c r="A56" s="152"/>
      <c r="B56" s="80" t="s">
        <v>215</v>
      </c>
      <c r="C56" s="85">
        <v>342002</v>
      </c>
      <c r="D56" s="292" t="s">
        <v>256</v>
      </c>
      <c r="E56" s="85">
        <v>200</v>
      </c>
      <c r="F56" s="292" t="s">
        <v>198</v>
      </c>
      <c r="G56" s="85">
        <v>123599</v>
      </c>
      <c r="H56" s="292" t="s">
        <v>279</v>
      </c>
      <c r="I56" s="85">
        <v>42503</v>
      </c>
      <c r="J56" s="292" t="s">
        <v>281</v>
      </c>
      <c r="K56" s="152"/>
    </row>
    <row r="57" spans="1:11" ht="12" customHeight="1">
      <c r="A57" s="152"/>
      <c r="B57" s="80" t="s">
        <v>228</v>
      </c>
      <c r="C57" s="85">
        <v>330000</v>
      </c>
      <c r="D57" s="292" t="s">
        <v>238</v>
      </c>
      <c r="E57" s="85">
        <v>200</v>
      </c>
      <c r="F57" s="292" t="s">
        <v>239</v>
      </c>
      <c r="G57" s="85">
        <v>211827</v>
      </c>
      <c r="H57" s="292" t="s">
        <v>240</v>
      </c>
      <c r="I57" s="85">
        <v>20758</v>
      </c>
      <c r="J57" s="292" t="s">
        <v>249</v>
      </c>
      <c r="K57" s="152"/>
    </row>
    <row r="58" spans="1:11" ht="4.5" customHeight="1" thickBot="1">
      <c r="A58" s="159"/>
      <c r="B58" s="166"/>
      <c r="C58" s="159"/>
      <c r="D58" s="182"/>
      <c r="E58" s="159"/>
      <c r="F58" s="182"/>
      <c r="G58" s="159"/>
      <c r="H58" s="182"/>
      <c r="I58" s="159"/>
      <c r="J58" s="182"/>
      <c r="K58" s="159"/>
    </row>
    <row r="59" ht="12.75" thickBot="1">
      <c r="B59" s="41"/>
    </row>
    <row r="60" spans="1:11" ht="13.5" customHeight="1">
      <c r="A60" s="150"/>
      <c r="B60" s="331" t="s">
        <v>129</v>
      </c>
      <c r="C60" s="329" t="s">
        <v>23</v>
      </c>
      <c r="D60" s="330"/>
      <c r="E60" s="330"/>
      <c r="F60" s="330"/>
      <c r="G60" s="330"/>
      <c r="H60" s="330"/>
      <c r="I60" s="330"/>
      <c r="J60" s="330"/>
      <c r="K60" s="169"/>
    </row>
    <row r="61" spans="1:11" ht="12" customHeight="1">
      <c r="A61" s="152"/>
      <c r="B61" s="307"/>
      <c r="C61" s="326" t="s">
        <v>30</v>
      </c>
      <c r="D61" s="327"/>
      <c r="E61" s="326" t="s">
        <v>31</v>
      </c>
      <c r="F61" s="327"/>
      <c r="G61" s="326" t="s">
        <v>32</v>
      </c>
      <c r="H61" s="327"/>
      <c r="I61" s="326" t="s">
        <v>33</v>
      </c>
      <c r="J61" s="328"/>
      <c r="K61" s="155"/>
    </row>
    <row r="62" spans="1:11" ht="12">
      <c r="A62" s="154"/>
      <c r="B62" s="308"/>
      <c r="C62" s="105" t="s">
        <v>59</v>
      </c>
      <c r="D62" s="177" t="s">
        <v>11</v>
      </c>
      <c r="E62" s="59" t="s">
        <v>59</v>
      </c>
      <c r="F62" s="177" t="s">
        <v>11</v>
      </c>
      <c r="G62" s="105" t="s">
        <v>59</v>
      </c>
      <c r="H62" s="177" t="s">
        <v>11</v>
      </c>
      <c r="I62" s="59" t="s">
        <v>59</v>
      </c>
      <c r="J62" s="184" t="s">
        <v>11</v>
      </c>
      <c r="K62" s="154"/>
    </row>
    <row r="63" spans="1:11" ht="9" customHeight="1">
      <c r="A63" s="152"/>
      <c r="B63" s="165"/>
      <c r="C63" s="61" t="s">
        <v>140</v>
      </c>
      <c r="D63" s="178" t="s">
        <v>138</v>
      </c>
      <c r="E63" s="61" t="s">
        <v>140</v>
      </c>
      <c r="F63" s="178" t="s">
        <v>138</v>
      </c>
      <c r="G63" s="61" t="s">
        <v>140</v>
      </c>
      <c r="H63" s="178" t="s">
        <v>138</v>
      </c>
      <c r="I63" s="61" t="s">
        <v>140</v>
      </c>
      <c r="J63" s="178" t="s">
        <v>138</v>
      </c>
      <c r="K63" s="152"/>
    </row>
    <row r="64" spans="1:11" ht="12" customHeight="1">
      <c r="A64" s="152"/>
      <c r="B64" s="80" t="s">
        <v>136</v>
      </c>
      <c r="C64" s="85">
        <v>28392</v>
      </c>
      <c r="D64" s="292">
        <v>0.1</v>
      </c>
      <c r="E64" s="85">
        <v>2535313</v>
      </c>
      <c r="F64" s="292">
        <v>7.8</v>
      </c>
      <c r="G64" s="85">
        <v>1029987</v>
      </c>
      <c r="H64" s="292">
        <v>3.2</v>
      </c>
      <c r="I64" s="85">
        <v>2323000</v>
      </c>
      <c r="J64" s="292">
        <v>7.1</v>
      </c>
      <c r="K64" s="152"/>
    </row>
    <row r="65" spans="1:11" ht="12" customHeight="1">
      <c r="A65" s="152"/>
      <c r="B65" s="80" t="s">
        <v>137</v>
      </c>
      <c r="C65" s="85">
        <v>27612</v>
      </c>
      <c r="D65" s="292">
        <v>0.1</v>
      </c>
      <c r="E65" s="85">
        <v>2755427</v>
      </c>
      <c r="F65" s="292">
        <v>7.6</v>
      </c>
      <c r="G65" s="85">
        <v>1118239</v>
      </c>
      <c r="H65" s="292">
        <v>3.1</v>
      </c>
      <c r="I65" s="85">
        <v>1690400</v>
      </c>
      <c r="J65" s="292">
        <v>4.6</v>
      </c>
      <c r="K65" s="152"/>
    </row>
    <row r="66" spans="1:11" ht="12" customHeight="1">
      <c r="A66" s="152"/>
      <c r="B66" s="80" t="s">
        <v>206</v>
      </c>
      <c r="C66" s="85">
        <v>28892</v>
      </c>
      <c r="D66" s="292">
        <v>0.1</v>
      </c>
      <c r="E66" s="85">
        <v>3808911</v>
      </c>
      <c r="F66" s="292" t="s">
        <v>236</v>
      </c>
      <c r="G66" s="85">
        <v>1262738</v>
      </c>
      <c r="H66" s="292" t="s">
        <v>282</v>
      </c>
      <c r="I66" s="85">
        <v>1371900</v>
      </c>
      <c r="J66" s="292" t="s">
        <v>284</v>
      </c>
      <c r="K66" s="152"/>
    </row>
    <row r="67" spans="1:11" ht="12" customHeight="1">
      <c r="A67" s="152"/>
      <c r="B67" s="80" t="s">
        <v>215</v>
      </c>
      <c r="C67" s="85">
        <v>27761</v>
      </c>
      <c r="D67" s="292" t="s">
        <v>281</v>
      </c>
      <c r="E67" s="85">
        <v>4038466</v>
      </c>
      <c r="F67" s="292" t="s">
        <v>236</v>
      </c>
      <c r="G67" s="85">
        <v>1521730</v>
      </c>
      <c r="H67" s="292" t="s">
        <v>283</v>
      </c>
      <c r="I67" s="85">
        <v>1571700</v>
      </c>
      <c r="J67" s="292" t="s">
        <v>285</v>
      </c>
      <c r="K67" s="152"/>
    </row>
    <row r="68" spans="1:11" ht="12" customHeight="1">
      <c r="A68" s="152"/>
      <c r="B68" s="80" t="s">
        <v>228</v>
      </c>
      <c r="C68" s="85">
        <v>28000</v>
      </c>
      <c r="D68" s="292" t="s">
        <v>249</v>
      </c>
      <c r="E68" s="85">
        <v>3621808</v>
      </c>
      <c r="F68" s="292" t="s">
        <v>250</v>
      </c>
      <c r="G68" s="85">
        <v>1768497</v>
      </c>
      <c r="H68" s="292" t="s">
        <v>251</v>
      </c>
      <c r="I68" s="85">
        <v>1616500</v>
      </c>
      <c r="J68" s="292" t="s">
        <v>252</v>
      </c>
      <c r="K68" s="152"/>
    </row>
    <row r="69" spans="1:11" ht="4.5" customHeight="1" thickBot="1">
      <c r="A69" s="159"/>
      <c r="B69" s="161"/>
      <c r="C69" s="159"/>
      <c r="D69" s="182"/>
      <c r="E69" s="159"/>
      <c r="F69" s="182"/>
      <c r="G69" s="159"/>
      <c r="H69" s="182"/>
      <c r="I69" s="159"/>
      <c r="J69" s="182"/>
      <c r="K69" s="159"/>
    </row>
    <row r="70" spans="2:11" ht="12" customHeight="1">
      <c r="B70" s="334" t="s">
        <v>144</v>
      </c>
      <c r="C70" s="335"/>
      <c r="D70" s="335"/>
      <c r="E70" s="335"/>
      <c r="F70" s="336"/>
      <c r="G70" s="336"/>
      <c r="K70" s="67" t="s">
        <v>10</v>
      </c>
    </row>
    <row r="71" ht="12">
      <c r="B71" s="5" t="s">
        <v>229</v>
      </c>
    </row>
  </sheetData>
  <sheetProtection/>
  <protectedRanges>
    <protectedRange sqref="C12:J12" name="範囲1"/>
    <protectedRange sqref="C23:J23" name="範囲2"/>
    <protectedRange sqref="C34:J34" name="範囲3"/>
    <protectedRange sqref="C67:J67" name="範囲6"/>
    <protectedRange sqref="C56:J56" name="範囲5_1"/>
    <protectedRange sqref="C45:J45" name="範囲4"/>
  </protectedRanges>
  <mergeCells count="36">
    <mergeCell ref="B70:G70"/>
    <mergeCell ref="E5:J5"/>
    <mergeCell ref="C27:F27"/>
    <mergeCell ref="C16:J16"/>
    <mergeCell ref="G27:J27"/>
    <mergeCell ref="C5:D6"/>
    <mergeCell ref="G6:H6"/>
    <mergeCell ref="I6:J6"/>
    <mergeCell ref="G39:H39"/>
    <mergeCell ref="I39:J39"/>
    <mergeCell ref="C17:D17"/>
    <mergeCell ref="E17:F17"/>
    <mergeCell ref="G17:H17"/>
    <mergeCell ref="I17:J17"/>
    <mergeCell ref="C28:D28"/>
    <mergeCell ref="E28:F28"/>
    <mergeCell ref="I28:J28"/>
    <mergeCell ref="C38:J38"/>
    <mergeCell ref="C49:J49"/>
    <mergeCell ref="B49:B51"/>
    <mergeCell ref="B38:B40"/>
    <mergeCell ref="C50:D50"/>
    <mergeCell ref="G50:H50"/>
    <mergeCell ref="I50:J50"/>
    <mergeCell ref="E50:F50"/>
    <mergeCell ref="C39:D39"/>
    <mergeCell ref="E39:F39"/>
    <mergeCell ref="B27:B29"/>
    <mergeCell ref="B16:B18"/>
    <mergeCell ref="B5:B7"/>
    <mergeCell ref="B60:B62"/>
    <mergeCell ref="C61:D61"/>
    <mergeCell ref="G61:H61"/>
    <mergeCell ref="I61:J61"/>
    <mergeCell ref="C60:J60"/>
    <mergeCell ref="E61:F6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K56:K57 C58:J63 D54:D55 F53:F55 H54:H55 J55 F66 H66 J66 D44 F44 H44 J43:J44 D33 F33 H33 J32:J33 D22 F22 H20:H23 J21:J22 D9:D11 H12 J12 J11 H11 D12:D13 D23:D24 F23:F24 J67:J68 J23:J24 D34:D35 F34:F35 H34:H35 H36 J34:J35 D45:D46 F45:F46 H45:H46 J45:J46 K53:K55 K67:K68 D56:D57 F56:F57 H56:H57 J56:J57 K58:K66 D67:D68 F67:F68 H67:H68 H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5" width="9.625" style="2" customWidth="1"/>
    <col min="6" max="6" width="9.50390625" style="2" customWidth="1"/>
    <col min="7" max="7" width="9.625" style="2" customWidth="1"/>
    <col min="8" max="8" width="9.50390625" style="2" customWidth="1"/>
    <col min="9" max="9" width="9.625" style="2" customWidth="1"/>
    <col min="10" max="10" width="9.50390625" style="2" customWidth="1"/>
    <col min="11" max="11" width="1.4921875" style="2" customWidth="1"/>
    <col min="12" max="16384" width="13.00390625" style="2" customWidth="1"/>
  </cols>
  <sheetData>
    <row r="1" spans="1:2" s="21" customFormat="1" ht="14.25" customHeight="1">
      <c r="A1" s="20"/>
      <c r="B1" s="20"/>
    </row>
    <row r="2" spans="1:2" ht="12" customHeight="1">
      <c r="A2" s="1"/>
      <c r="B2" s="1"/>
    </row>
    <row r="3" spans="1:2" ht="12" customHeight="1">
      <c r="A3" s="1"/>
      <c r="B3" s="49" t="s">
        <v>331</v>
      </c>
    </row>
    <row r="4" spans="1:2" ht="13.5" customHeight="1" thickBot="1">
      <c r="A4" s="1"/>
      <c r="B4" s="49"/>
    </row>
    <row r="5" spans="1:11" s="5" customFormat="1" ht="12" customHeight="1">
      <c r="A5" s="52"/>
      <c r="B5" s="344" t="s">
        <v>129</v>
      </c>
      <c r="C5" s="343" t="s">
        <v>3</v>
      </c>
      <c r="D5" s="343"/>
      <c r="E5" s="343" t="s">
        <v>35</v>
      </c>
      <c r="F5" s="343"/>
      <c r="G5" s="343" t="s">
        <v>36</v>
      </c>
      <c r="H5" s="343"/>
      <c r="I5" s="343" t="s">
        <v>37</v>
      </c>
      <c r="J5" s="343"/>
      <c r="K5" s="147"/>
    </row>
    <row r="6" spans="1:11" s="5" customFormat="1" ht="12" customHeight="1">
      <c r="A6" s="58"/>
      <c r="B6" s="346"/>
      <c r="C6" s="142" t="s">
        <v>145</v>
      </c>
      <c r="D6" s="201" t="s">
        <v>11</v>
      </c>
      <c r="E6" s="142" t="s">
        <v>145</v>
      </c>
      <c r="F6" s="201" t="s">
        <v>11</v>
      </c>
      <c r="G6" s="142" t="s">
        <v>145</v>
      </c>
      <c r="H6" s="201" t="s">
        <v>11</v>
      </c>
      <c r="I6" s="142" t="s">
        <v>145</v>
      </c>
      <c r="J6" s="201" t="s">
        <v>11</v>
      </c>
      <c r="K6" s="148"/>
    </row>
    <row r="7" spans="1:11" s="5" customFormat="1" ht="9" customHeight="1">
      <c r="A7" s="4"/>
      <c r="B7" s="75"/>
      <c r="C7" s="188" t="s">
        <v>141</v>
      </c>
      <c r="D7" s="189" t="s">
        <v>142</v>
      </c>
      <c r="E7" s="188" t="s">
        <v>141</v>
      </c>
      <c r="F7" s="189" t="s">
        <v>142</v>
      </c>
      <c r="G7" s="188" t="s">
        <v>141</v>
      </c>
      <c r="H7" s="189" t="s">
        <v>142</v>
      </c>
      <c r="I7" s="188" t="s">
        <v>141</v>
      </c>
      <c r="J7" s="189" t="s">
        <v>142</v>
      </c>
      <c r="K7" s="190"/>
    </row>
    <row r="8" spans="1:11" s="5" customFormat="1" ht="12" customHeight="1">
      <c r="A8" s="4"/>
      <c r="B8" s="200" t="s">
        <v>106</v>
      </c>
      <c r="C8" s="194">
        <v>30612958</v>
      </c>
      <c r="D8" s="293" t="s">
        <v>200</v>
      </c>
      <c r="E8" s="194">
        <v>288327</v>
      </c>
      <c r="F8" s="293">
        <v>0.9</v>
      </c>
      <c r="G8" s="194">
        <v>4151293</v>
      </c>
      <c r="H8" s="293">
        <v>13.6</v>
      </c>
      <c r="I8" s="194">
        <v>7449681</v>
      </c>
      <c r="J8" s="293">
        <v>24.3</v>
      </c>
      <c r="K8" s="190"/>
    </row>
    <row r="9" spans="1:11" s="5" customFormat="1" ht="12" customHeight="1">
      <c r="A9" s="4"/>
      <c r="B9" s="200" t="s">
        <v>124</v>
      </c>
      <c r="C9" s="194">
        <v>35114236</v>
      </c>
      <c r="D9" s="293" t="s">
        <v>255</v>
      </c>
      <c r="E9" s="194">
        <v>285957</v>
      </c>
      <c r="F9" s="293">
        <v>0.8</v>
      </c>
      <c r="G9" s="194">
        <v>9268732</v>
      </c>
      <c r="H9" s="293">
        <v>26.4</v>
      </c>
      <c r="I9" s="194">
        <v>8068225</v>
      </c>
      <c r="J9" s="293" t="s">
        <v>210</v>
      </c>
      <c r="K9" s="190"/>
    </row>
    <row r="10" spans="1:11" s="5" customFormat="1" ht="12" customHeight="1">
      <c r="A10" s="4"/>
      <c r="B10" s="200" t="s">
        <v>126</v>
      </c>
      <c r="C10" s="194">
        <v>31646166</v>
      </c>
      <c r="D10" s="293" t="s">
        <v>255</v>
      </c>
      <c r="E10" s="194">
        <v>286780</v>
      </c>
      <c r="F10" s="293">
        <v>0.9</v>
      </c>
      <c r="G10" s="194">
        <v>4598158</v>
      </c>
      <c r="H10" s="293" t="s">
        <v>223</v>
      </c>
      <c r="I10" s="194">
        <v>8473356</v>
      </c>
      <c r="J10" s="293" t="s">
        <v>290</v>
      </c>
      <c r="K10" s="190"/>
    </row>
    <row r="11" spans="1:11" ht="12" customHeight="1">
      <c r="A11" s="1"/>
      <c r="B11" s="200" t="s">
        <v>216</v>
      </c>
      <c r="C11" s="194">
        <v>34156838</v>
      </c>
      <c r="D11" s="293" t="s">
        <v>207</v>
      </c>
      <c r="E11" s="194">
        <v>292255</v>
      </c>
      <c r="F11" s="293" t="s">
        <v>256</v>
      </c>
      <c r="G11" s="194">
        <v>4146826</v>
      </c>
      <c r="H11" s="293" t="s">
        <v>288</v>
      </c>
      <c r="I11" s="194">
        <v>8923172</v>
      </c>
      <c r="J11" s="293" t="s">
        <v>268</v>
      </c>
      <c r="K11" s="152"/>
    </row>
    <row r="12" spans="1:11" ht="12" customHeight="1">
      <c r="A12" s="1"/>
      <c r="B12" s="200" t="s">
        <v>230</v>
      </c>
      <c r="C12" s="194">
        <v>35898000</v>
      </c>
      <c r="D12" s="293" t="s">
        <v>207</v>
      </c>
      <c r="E12" s="194">
        <v>304087</v>
      </c>
      <c r="F12" s="293" t="s">
        <v>287</v>
      </c>
      <c r="G12" s="194">
        <v>4460490</v>
      </c>
      <c r="H12" s="293" t="s">
        <v>289</v>
      </c>
      <c r="I12" s="194">
        <v>10229871</v>
      </c>
      <c r="J12" s="293" t="s">
        <v>291</v>
      </c>
      <c r="K12" s="288"/>
    </row>
    <row r="13" spans="2:11" ht="4.5" customHeight="1" thickBot="1">
      <c r="B13" s="161"/>
      <c r="C13" s="159"/>
      <c r="D13" s="290"/>
      <c r="E13" s="159"/>
      <c r="F13" s="159"/>
      <c r="G13" s="159"/>
      <c r="H13" s="159"/>
      <c r="I13" s="159"/>
      <c r="J13" s="159"/>
      <c r="K13" s="159"/>
    </row>
    <row r="14" spans="1:10" ht="12" customHeight="1" thickBot="1">
      <c r="A14" s="198"/>
      <c r="B14" s="152"/>
      <c r="C14" s="152"/>
      <c r="D14" s="152"/>
      <c r="E14" s="152"/>
      <c r="F14" s="152"/>
      <c r="G14" s="152"/>
      <c r="H14" s="152"/>
      <c r="I14" s="152"/>
      <c r="J14" s="152"/>
    </row>
    <row r="15" spans="2:11" ht="12" customHeight="1">
      <c r="B15" s="344" t="s">
        <v>129</v>
      </c>
      <c r="C15" s="343" t="s">
        <v>38</v>
      </c>
      <c r="D15" s="343"/>
      <c r="E15" s="343" t="s">
        <v>39</v>
      </c>
      <c r="F15" s="343"/>
      <c r="G15" s="343" t="s">
        <v>40</v>
      </c>
      <c r="H15" s="343"/>
      <c r="I15" s="343" t="s">
        <v>41</v>
      </c>
      <c r="J15" s="343"/>
      <c r="K15" s="150"/>
    </row>
    <row r="16" spans="2:11" ht="12" customHeight="1">
      <c r="B16" s="345"/>
      <c r="C16" s="142" t="s">
        <v>145</v>
      </c>
      <c r="D16" s="201" t="s">
        <v>11</v>
      </c>
      <c r="E16" s="142" t="s">
        <v>145</v>
      </c>
      <c r="F16" s="201" t="s">
        <v>11</v>
      </c>
      <c r="G16" s="142" t="s">
        <v>145</v>
      </c>
      <c r="H16" s="201" t="s">
        <v>11</v>
      </c>
      <c r="I16" s="142" t="s">
        <v>145</v>
      </c>
      <c r="J16" s="201" t="s">
        <v>11</v>
      </c>
      <c r="K16" s="154"/>
    </row>
    <row r="17" spans="1:11" ht="9" customHeight="1">
      <c r="A17" s="199"/>
      <c r="B17" s="69"/>
      <c r="C17" s="188" t="s">
        <v>141</v>
      </c>
      <c r="D17" s="189" t="s">
        <v>142</v>
      </c>
      <c r="E17" s="188" t="s">
        <v>141</v>
      </c>
      <c r="F17" s="189" t="s">
        <v>142</v>
      </c>
      <c r="G17" s="188" t="s">
        <v>141</v>
      </c>
      <c r="H17" s="189" t="s">
        <v>142</v>
      </c>
      <c r="I17" s="188" t="s">
        <v>141</v>
      </c>
      <c r="J17" s="189" t="s">
        <v>142</v>
      </c>
      <c r="K17" s="152"/>
    </row>
    <row r="18" spans="1:11" ht="12" customHeight="1">
      <c r="A18" s="152"/>
      <c r="B18" s="200" t="s">
        <v>106</v>
      </c>
      <c r="C18" s="194">
        <v>2798803</v>
      </c>
      <c r="D18" s="293">
        <v>9.1</v>
      </c>
      <c r="E18" s="194">
        <v>235850</v>
      </c>
      <c r="F18" s="293">
        <v>0.8</v>
      </c>
      <c r="G18" s="194">
        <v>232821</v>
      </c>
      <c r="H18" s="293">
        <v>0.8</v>
      </c>
      <c r="I18" s="194">
        <v>324911</v>
      </c>
      <c r="J18" s="293">
        <v>1.1</v>
      </c>
      <c r="K18" s="152"/>
    </row>
    <row r="19" spans="1:11" ht="12" customHeight="1">
      <c r="A19" s="152"/>
      <c r="B19" s="200" t="s">
        <v>124</v>
      </c>
      <c r="C19" s="287">
        <v>2554380</v>
      </c>
      <c r="D19" s="293">
        <v>7.3</v>
      </c>
      <c r="E19" s="194">
        <v>234093</v>
      </c>
      <c r="F19" s="293">
        <v>0.7</v>
      </c>
      <c r="G19" s="194">
        <v>199210</v>
      </c>
      <c r="H19" s="293">
        <v>0.6</v>
      </c>
      <c r="I19" s="194">
        <v>252765</v>
      </c>
      <c r="J19" s="293">
        <v>0.7</v>
      </c>
      <c r="K19" s="152"/>
    </row>
    <row r="20" spans="1:11" ht="12" customHeight="1">
      <c r="A20" s="152"/>
      <c r="B20" s="200" t="s">
        <v>126</v>
      </c>
      <c r="C20" s="287">
        <v>2592254</v>
      </c>
      <c r="D20" s="293" t="s">
        <v>292</v>
      </c>
      <c r="E20" s="287">
        <v>232306</v>
      </c>
      <c r="F20" s="293" t="s">
        <v>258</v>
      </c>
      <c r="G20" s="287">
        <v>229948</v>
      </c>
      <c r="H20" s="293">
        <v>0.7</v>
      </c>
      <c r="I20" s="287">
        <v>221986</v>
      </c>
      <c r="J20" s="293" t="s">
        <v>224</v>
      </c>
      <c r="K20" s="152"/>
    </row>
    <row r="21" spans="1:11" ht="12" customHeight="1">
      <c r="A21" s="152"/>
      <c r="B21" s="200" t="s">
        <v>216</v>
      </c>
      <c r="C21" s="194">
        <v>2558551</v>
      </c>
      <c r="D21" s="293" t="s">
        <v>293</v>
      </c>
      <c r="E21" s="194">
        <v>233558</v>
      </c>
      <c r="F21" s="293" t="s">
        <v>258</v>
      </c>
      <c r="G21" s="287">
        <v>218380</v>
      </c>
      <c r="H21" s="293" t="s">
        <v>262</v>
      </c>
      <c r="I21" s="287">
        <v>220728</v>
      </c>
      <c r="J21" s="293" t="s">
        <v>262</v>
      </c>
      <c r="K21" s="152"/>
    </row>
    <row r="22" spans="1:11" ht="12" customHeight="1">
      <c r="A22" s="152"/>
      <c r="B22" s="200" t="s">
        <v>230</v>
      </c>
      <c r="C22" s="85">
        <v>2768237</v>
      </c>
      <c r="D22" s="293" t="s">
        <v>294</v>
      </c>
      <c r="E22" s="85">
        <v>236128</v>
      </c>
      <c r="F22" s="293" t="s">
        <v>258</v>
      </c>
      <c r="G22" s="145">
        <v>252606</v>
      </c>
      <c r="H22" s="293" t="s">
        <v>258</v>
      </c>
      <c r="I22" s="145">
        <v>292410</v>
      </c>
      <c r="J22" s="293" t="s">
        <v>287</v>
      </c>
      <c r="K22" s="152"/>
    </row>
    <row r="23" spans="1:11" ht="4.5" customHeight="1" thickBot="1">
      <c r="A23" s="159"/>
      <c r="B23" s="161"/>
      <c r="C23" s="159"/>
      <c r="D23" s="159"/>
      <c r="E23" s="195"/>
      <c r="F23" s="159"/>
      <c r="G23" s="159"/>
      <c r="H23" s="159"/>
      <c r="I23" s="159"/>
      <c r="J23" s="159"/>
      <c r="K23" s="159"/>
    </row>
    <row r="24" spans="2:10" ht="12" customHeight="1" thickBot="1"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1" ht="12" customHeight="1">
      <c r="A25" s="150"/>
      <c r="B25" s="344" t="s">
        <v>129</v>
      </c>
      <c r="C25" s="343" t="s">
        <v>42</v>
      </c>
      <c r="D25" s="343"/>
      <c r="E25" s="343" t="s">
        <v>43</v>
      </c>
      <c r="F25" s="343"/>
      <c r="G25" s="343" t="s">
        <v>44</v>
      </c>
      <c r="H25" s="343"/>
      <c r="I25" s="343" t="s">
        <v>45</v>
      </c>
      <c r="J25" s="343"/>
      <c r="K25" s="150"/>
    </row>
    <row r="26" spans="1:11" ht="12" customHeight="1">
      <c r="A26" s="154"/>
      <c r="B26" s="346"/>
      <c r="C26" s="142" t="s">
        <v>145</v>
      </c>
      <c r="D26" s="201" t="s">
        <v>11</v>
      </c>
      <c r="E26" s="142" t="s">
        <v>145</v>
      </c>
      <c r="F26" s="201" t="s">
        <v>11</v>
      </c>
      <c r="G26" s="142" t="s">
        <v>145</v>
      </c>
      <c r="H26" s="201" t="s">
        <v>11</v>
      </c>
      <c r="I26" s="142" t="s">
        <v>145</v>
      </c>
      <c r="J26" s="201" t="s">
        <v>11</v>
      </c>
      <c r="K26" s="154"/>
    </row>
    <row r="27" spans="2:11" ht="9" customHeight="1">
      <c r="B27" s="75"/>
      <c r="C27" s="188" t="s">
        <v>141</v>
      </c>
      <c r="D27" s="189" t="s">
        <v>142</v>
      </c>
      <c r="E27" s="188" t="s">
        <v>141</v>
      </c>
      <c r="F27" s="189" t="s">
        <v>142</v>
      </c>
      <c r="G27" s="188" t="s">
        <v>141</v>
      </c>
      <c r="H27" s="189" t="s">
        <v>142</v>
      </c>
      <c r="I27" s="188" t="s">
        <v>141</v>
      </c>
      <c r="J27" s="189" t="s">
        <v>142</v>
      </c>
      <c r="K27" s="152"/>
    </row>
    <row r="28" spans="2:11" ht="12" customHeight="1">
      <c r="B28" s="200" t="s">
        <v>106</v>
      </c>
      <c r="C28" s="194">
        <v>6397938</v>
      </c>
      <c r="D28" s="293">
        <v>20.9</v>
      </c>
      <c r="E28" s="194">
        <v>1651974</v>
      </c>
      <c r="F28" s="293">
        <v>5.4</v>
      </c>
      <c r="G28" s="194">
        <v>3717955</v>
      </c>
      <c r="H28" s="293">
        <v>12.1</v>
      </c>
      <c r="I28" s="194">
        <v>21472</v>
      </c>
      <c r="J28" s="293">
        <v>0.1</v>
      </c>
      <c r="K28" s="152"/>
    </row>
    <row r="29" spans="2:11" ht="12" customHeight="1">
      <c r="B29" s="200" t="s">
        <v>124</v>
      </c>
      <c r="C29" s="194">
        <v>5618291</v>
      </c>
      <c r="D29" s="293" t="s">
        <v>209</v>
      </c>
      <c r="E29" s="194">
        <v>1893584</v>
      </c>
      <c r="F29" s="293">
        <v>5.4</v>
      </c>
      <c r="G29" s="194">
        <v>3779292</v>
      </c>
      <c r="H29" s="293">
        <v>10.7</v>
      </c>
      <c r="I29" s="287" t="s">
        <v>143</v>
      </c>
      <c r="J29" s="293" t="s">
        <v>143</v>
      </c>
      <c r="K29" s="152"/>
    </row>
    <row r="30" spans="2:11" ht="12" customHeight="1">
      <c r="B30" s="200" t="s">
        <v>126</v>
      </c>
      <c r="C30" s="194">
        <v>6180820</v>
      </c>
      <c r="D30" s="293" t="s">
        <v>225</v>
      </c>
      <c r="E30" s="194">
        <v>1897056</v>
      </c>
      <c r="F30" s="293" t="s">
        <v>297</v>
      </c>
      <c r="G30" s="194">
        <v>4277935</v>
      </c>
      <c r="H30" s="293" t="s">
        <v>300</v>
      </c>
      <c r="I30" s="287" t="s">
        <v>205</v>
      </c>
      <c r="J30" s="293" t="s">
        <v>139</v>
      </c>
      <c r="K30" s="152"/>
    </row>
    <row r="31" spans="2:11" ht="12" customHeight="1">
      <c r="B31" s="200" t="s">
        <v>216</v>
      </c>
      <c r="C31" s="194">
        <v>6504403</v>
      </c>
      <c r="D31" s="293" t="s">
        <v>295</v>
      </c>
      <c r="E31" s="194">
        <v>1893572</v>
      </c>
      <c r="F31" s="293" t="s">
        <v>298</v>
      </c>
      <c r="G31" s="287">
        <v>5415389</v>
      </c>
      <c r="H31" s="293" t="s">
        <v>301</v>
      </c>
      <c r="I31" s="194">
        <v>2309</v>
      </c>
      <c r="J31" s="292" t="s">
        <v>198</v>
      </c>
      <c r="K31" s="152"/>
    </row>
    <row r="32" spans="2:11" ht="12" customHeight="1">
      <c r="B32" s="200" t="s">
        <v>230</v>
      </c>
      <c r="C32" s="85">
        <v>7454149</v>
      </c>
      <c r="D32" s="293" t="s">
        <v>296</v>
      </c>
      <c r="E32" s="85">
        <v>2330720</v>
      </c>
      <c r="F32" s="293" t="s">
        <v>299</v>
      </c>
      <c r="G32" s="145">
        <v>4428158</v>
      </c>
      <c r="H32" s="293" t="s">
        <v>302</v>
      </c>
      <c r="I32" s="85">
        <v>10000</v>
      </c>
      <c r="J32" s="292" t="s">
        <v>198</v>
      </c>
      <c r="K32" s="152"/>
    </row>
    <row r="33" spans="2:11" ht="4.5" customHeight="1" thickBot="1">
      <c r="B33" s="161"/>
      <c r="C33" s="159"/>
      <c r="D33" s="159"/>
      <c r="E33" s="159"/>
      <c r="F33" s="159"/>
      <c r="G33" s="159"/>
      <c r="H33" s="159"/>
      <c r="I33" s="195"/>
      <c r="J33" s="159"/>
      <c r="K33" s="159"/>
    </row>
    <row r="34" spans="1:10" ht="12" customHeight="1" thickBot="1">
      <c r="A34" s="198"/>
      <c r="B34" s="152"/>
      <c r="D34" s="191"/>
      <c r="E34" s="152"/>
      <c r="F34" s="152"/>
      <c r="G34" s="152"/>
      <c r="H34" s="152"/>
      <c r="I34" s="194"/>
      <c r="J34" s="152"/>
    </row>
    <row r="35" spans="2:11" ht="12" customHeight="1">
      <c r="B35" s="344" t="s">
        <v>129</v>
      </c>
      <c r="C35" s="343" t="s">
        <v>46</v>
      </c>
      <c r="D35" s="343"/>
      <c r="E35" s="343" t="s">
        <v>47</v>
      </c>
      <c r="F35" s="343"/>
      <c r="G35" s="343" t="s">
        <v>48</v>
      </c>
      <c r="H35" s="322"/>
      <c r="I35" s="196"/>
      <c r="J35" s="150"/>
      <c r="K35" s="150"/>
    </row>
    <row r="36" spans="2:11" ht="12" customHeight="1">
      <c r="B36" s="345"/>
      <c r="C36" s="142" t="s">
        <v>145</v>
      </c>
      <c r="D36" s="201" t="s">
        <v>11</v>
      </c>
      <c r="E36" s="142" t="s">
        <v>145</v>
      </c>
      <c r="F36" s="201" t="s">
        <v>11</v>
      </c>
      <c r="G36" s="142" t="s">
        <v>145</v>
      </c>
      <c r="H36" s="202" t="s">
        <v>11</v>
      </c>
      <c r="I36" s="197"/>
      <c r="J36" s="74"/>
      <c r="K36" s="155"/>
    </row>
    <row r="37" spans="1:11" ht="9" customHeight="1">
      <c r="A37" s="199"/>
      <c r="B37" s="69"/>
      <c r="C37" s="188" t="s">
        <v>141</v>
      </c>
      <c r="D37" s="189" t="s">
        <v>142</v>
      </c>
      <c r="E37" s="188" t="s">
        <v>141</v>
      </c>
      <c r="F37" s="189" t="s">
        <v>142</v>
      </c>
      <c r="G37" s="188" t="s">
        <v>141</v>
      </c>
      <c r="H37" s="189" t="s">
        <v>142</v>
      </c>
      <c r="I37" s="188"/>
      <c r="J37" s="189"/>
      <c r="K37" s="152"/>
    </row>
    <row r="38" spans="1:11" ht="12" customHeight="1">
      <c r="A38" s="152"/>
      <c r="B38" s="200" t="s">
        <v>106</v>
      </c>
      <c r="C38" s="194">
        <v>3341933</v>
      </c>
      <c r="D38" s="293">
        <v>10.9</v>
      </c>
      <c r="E38" s="287" t="s">
        <v>139</v>
      </c>
      <c r="F38" s="293" t="s">
        <v>139</v>
      </c>
      <c r="G38" s="287" t="s">
        <v>139</v>
      </c>
      <c r="H38" s="293" t="s">
        <v>139</v>
      </c>
      <c r="I38" s="190"/>
      <c r="J38" s="152"/>
      <c r="K38" s="152"/>
    </row>
    <row r="39" spans="1:11" ht="12" customHeight="1">
      <c r="A39" s="152"/>
      <c r="B39" s="200" t="s">
        <v>124</v>
      </c>
      <c r="C39" s="194">
        <v>2959707</v>
      </c>
      <c r="D39" s="293">
        <v>8.4</v>
      </c>
      <c r="E39" s="287" t="s">
        <v>139</v>
      </c>
      <c r="F39" s="293" t="s">
        <v>139</v>
      </c>
      <c r="G39" s="287" t="s">
        <v>139</v>
      </c>
      <c r="H39" s="293" t="s">
        <v>139</v>
      </c>
      <c r="I39" s="190"/>
      <c r="J39" s="152"/>
      <c r="K39" s="152"/>
    </row>
    <row r="40" spans="1:11" ht="12" customHeight="1">
      <c r="A40" s="152"/>
      <c r="B40" s="200" t="s">
        <v>126</v>
      </c>
      <c r="C40" s="194">
        <v>2655567</v>
      </c>
      <c r="D40" s="293" t="s">
        <v>303</v>
      </c>
      <c r="E40" s="287" t="s">
        <v>205</v>
      </c>
      <c r="F40" s="293" t="s">
        <v>139</v>
      </c>
      <c r="G40" s="287" t="s">
        <v>139</v>
      </c>
      <c r="H40" s="293" t="s">
        <v>139</v>
      </c>
      <c r="I40" s="190"/>
      <c r="J40" s="152"/>
      <c r="K40" s="152"/>
    </row>
    <row r="41" spans="1:11" ht="12" customHeight="1">
      <c r="A41" s="152"/>
      <c r="B41" s="200" t="s">
        <v>216</v>
      </c>
      <c r="C41" s="194">
        <v>2626682</v>
      </c>
      <c r="D41" s="293" t="s">
        <v>294</v>
      </c>
      <c r="E41" s="194">
        <v>1121013</v>
      </c>
      <c r="F41" s="293" t="s">
        <v>275</v>
      </c>
      <c r="G41" s="287" t="s">
        <v>286</v>
      </c>
      <c r="H41" s="293" t="s">
        <v>139</v>
      </c>
      <c r="I41" s="190"/>
      <c r="J41" s="152"/>
      <c r="K41" s="152"/>
    </row>
    <row r="42" spans="1:11" ht="12" customHeight="1">
      <c r="A42" s="152"/>
      <c r="B42" s="200" t="s">
        <v>230</v>
      </c>
      <c r="C42" s="194">
        <v>2720924</v>
      </c>
      <c r="D42" s="293" t="s">
        <v>304</v>
      </c>
      <c r="E42" s="85">
        <v>360220</v>
      </c>
      <c r="F42" s="293" t="s">
        <v>199</v>
      </c>
      <c r="G42" s="85">
        <v>50000</v>
      </c>
      <c r="H42" s="293">
        <v>0.1</v>
      </c>
      <c r="I42" s="190"/>
      <c r="J42" s="152"/>
      <c r="K42" s="152"/>
    </row>
    <row r="43" spans="1:11" ht="4.5" customHeight="1" thickBot="1">
      <c r="A43" s="159"/>
      <c r="B43" s="161"/>
      <c r="C43" s="159"/>
      <c r="D43" s="159"/>
      <c r="E43" s="195"/>
      <c r="F43" s="159"/>
      <c r="G43" s="195"/>
      <c r="H43" s="159"/>
      <c r="I43" s="159"/>
      <c r="J43" s="159"/>
      <c r="K43" s="159"/>
    </row>
    <row r="44" spans="2:11" ht="12" customHeight="1">
      <c r="B44" s="334" t="s">
        <v>144</v>
      </c>
      <c r="C44" s="335"/>
      <c r="D44" s="335"/>
      <c r="E44" s="336"/>
      <c r="F44" s="336"/>
      <c r="G44" s="194"/>
      <c r="H44" s="152"/>
      <c r="I44" s="152"/>
      <c r="J44" s="152"/>
      <c r="K44" s="67" t="s">
        <v>10</v>
      </c>
    </row>
    <row r="45" spans="2:7" ht="12">
      <c r="B45" s="5" t="s">
        <v>229</v>
      </c>
      <c r="E45" s="194"/>
      <c r="G45" s="194"/>
    </row>
    <row r="46" spans="5:7" ht="12">
      <c r="E46" s="194"/>
      <c r="G46" s="194"/>
    </row>
  </sheetData>
  <sheetProtection/>
  <protectedRanges>
    <protectedRange sqref="C11:J11" name="範囲1"/>
    <protectedRange sqref="C41:H41" name="範囲4"/>
    <protectedRange sqref="C21:J22" name="範囲2"/>
    <protectedRange sqref="C31:I32" name="範囲3_1"/>
    <protectedRange sqref="J31:J32" name="範囲2_1"/>
  </protectedRanges>
  <mergeCells count="20">
    <mergeCell ref="I15:J15"/>
    <mergeCell ref="G5:H5"/>
    <mergeCell ref="I5:J5"/>
    <mergeCell ref="G25:H25"/>
    <mergeCell ref="I25:J25"/>
    <mergeCell ref="B44:F44"/>
    <mergeCell ref="C25:D25"/>
    <mergeCell ref="E25:F25"/>
    <mergeCell ref="C5:D5"/>
    <mergeCell ref="E5:F5"/>
    <mergeCell ref="C35:D35"/>
    <mergeCell ref="E35:F35"/>
    <mergeCell ref="C15:D15"/>
    <mergeCell ref="E15:F15"/>
    <mergeCell ref="G35:H35"/>
    <mergeCell ref="B35:B36"/>
    <mergeCell ref="B5:B6"/>
    <mergeCell ref="B15:B16"/>
    <mergeCell ref="B25:B26"/>
    <mergeCell ref="G15:H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I41:J42 C33:H37 D8:D10 H10 J9:J10 D20 F20 J20 D29:D30 F30 H30 D40 D11:D12 F11:F12 H11:H12 J11:J12 D21:D22 F21:F22 H21:H22 J21:J22 D31:D32 F31:F32 H31:H32 F41:F42 I33:J40 D41:D42 J31:J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M2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3" width="9.625" style="2" customWidth="1"/>
    <col min="4" max="4" width="9.375" style="2" customWidth="1"/>
    <col min="5" max="5" width="9.625" style="2" customWidth="1"/>
    <col min="6" max="6" width="9.375" style="2" customWidth="1"/>
    <col min="7" max="10" width="9.625" style="2" customWidth="1"/>
    <col min="11" max="11" width="1.4921875" style="2" customWidth="1"/>
    <col min="12" max="16384" width="13.00390625" style="2" customWidth="1"/>
  </cols>
  <sheetData>
    <row r="1" spans="1:13" s="21" customFormat="1" ht="14.25" customHeight="1">
      <c r="A1" s="20"/>
      <c r="B1" s="20"/>
      <c r="C1" s="28"/>
      <c r="D1" s="20"/>
      <c r="E1" s="28"/>
      <c r="F1" s="20"/>
      <c r="G1" s="20"/>
      <c r="H1" s="20"/>
      <c r="I1" s="28"/>
      <c r="J1" s="20"/>
      <c r="K1" s="28"/>
      <c r="L1" s="20"/>
      <c r="M1" s="20"/>
    </row>
    <row r="2" spans="1:13" ht="12" customHeight="1">
      <c r="A2" s="1"/>
      <c r="B2" s="1"/>
      <c r="C2" s="8"/>
      <c r="D2" s="1"/>
      <c r="E2" s="8"/>
      <c r="F2" s="1"/>
      <c r="G2" s="1"/>
      <c r="H2" s="1"/>
      <c r="I2" s="8"/>
      <c r="J2" s="1"/>
      <c r="K2" s="8"/>
      <c r="L2" s="1"/>
      <c r="M2" s="1"/>
    </row>
    <row r="3" spans="1:13" ht="12" customHeight="1">
      <c r="A3" s="1"/>
      <c r="B3" s="49" t="s">
        <v>332</v>
      </c>
      <c r="C3" s="8"/>
      <c r="D3" s="1"/>
      <c r="E3" s="8"/>
      <c r="F3" s="1"/>
      <c r="G3" s="1"/>
      <c r="H3" s="1"/>
      <c r="I3" s="8"/>
      <c r="J3" s="1"/>
      <c r="K3" s="8"/>
      <c r="L3" s="1"/>
      <c r="M3" s="1"/>
    </row>
    <row r="4" spans="1:13" s="5" customFormat="1" ht="13.5" customHeight="1" thickBot="1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5" customFormat="1" ht="12" customHeight="1">
      <c r="A5" s="52"/>
      <c r="B5" s="344" t="s">
        <v>129</v>
      </c>
      <c r="C5" s="347" t="s">
        <v>146</v>
      </c>
      <c r="D5" s="343"/>
      <c r="E5" s="343" t="s">
        <v>317</v>
      </c>
      <c r="F5" s="343"/>
      <c r="G5" s="343" t="s">
        <v>318</v>
      </c>
      <c r="H5" s="343"/>
      <c r="I5" s="343" t="s">
        <v>147</v>
      </c>
      <c r="J5" s="343"/>
      <c r="K5" s="52"/>
      <c r="L5" s="4"/>
      <c r="M5" s="4"/>
    </row>
    <row r="6" spans="1:13" s="5" customFormat="1" ht="12" customHeight="1">
      <c r="A6" s="58"/>
      <c r="B6" s="346"/>
      <c r="C6" s="141" t="s">
        <v>148</v>
      </c>
      <c r="D6" s="142" t="s">
        <v>149</v>
      </c>
      <c r="E6" s="142" t="s">
        <v>148</v>
      </c>
      <c r="F6" s="142" t="s">
        <v>149</v>
      </c>
      <c r="G6" s="142" t="s">
        <v>148</v>
      </c>
      <c r="H6" s="142" t="s">
        <v>149</v>
      </c>
      <c r="I6" s="142" t="s">
        <v>148</v>
      </c>
      <c r="J6" s="142" t="s">
        <v>149</v>
      </c>
      <c r="K6" s="58"/>
      <c r="L6" s="4"/>
      <c r="M6" s="4"/>
    </row>
    <row r="7" spans="1:13" s="5" customFormat="1" ht="9" customHeight="1">
      <c r="A7" s="4"/>
      <c r="B7" s="206"/>
      <c r="C7" s="61" t="s">
        <v>12</v>
      </c>
      <c r="D7" s="203" t="s">
        <v>13</v>
      </c>
      <c r="E7" s="61" t="s">
        <v>12</v>
      </c>
      <c r="F7" s="203" t="s">
        <v>13</v>
      </c>
      <c r="G7" s="61" t="s">
        <v>12</v>
      </c>
      <c r="H7" s="203" t="s">
        <v>13</v>
      </c>
      <c r="I7" s="61" t="s">
        <v>12</v>
      </c>
      <c r="J7" s="203" t="s">
        <v>13</v>
      </c>
      <c r="K7" s="4"/>
      <c r="L7" s="4"/>
      <c r="M7" s="4"/>
    </row>
    <row r="8" spans="1:13" s="5" customFormat="1" ht="12" customHeight="1">
      <c r="A8" s="4"/>
      <c r="B8" s="80" t="s">
        <v>136</v>
      </c>
      <c r="C8" s="42">
        <v>19329885</v>
      </c>
      <c r="D8" s="294" t="s">
        <v>200</v>
      </c>
      <c r="E8" s="42">
        <v>6592268</v>
      </c>
      <c r="F8" s="294">
        <v>34.1</v>
      </c>
      <c r="G8" s="42">
        <v>1867713</v>
      </c>
      <c r="H8" s="294">
        <v>9.7</v>
      </c>
      <c r="I8" s="42">
        <v>8838306</v>
      </c>
      <c r="J8" s="294">
        <v>45.7</v>
      </c>
      <c r="K8" s="4"/>
      <c r="L8" s="4"/>
      <c r="M8" s="4"/>
    </row>
    <row r="9" spans="1:13" s="5" customFormat="1" ht="12" customHeight="1">
      <c r="A9" s="4"/>
      <c r="B9" s="80" t="s">
        <v>137</v>
      </c>
      <c r="C9" s="42">
        <v>19777512</v>
      </c>
      <c r="D9" s="294" t="s">
        <v>200</v>
      </c>
      <c r="E9" s="42">
        <v>6818113</v>
      </c>
      <c r="F9" s="294">
        <v>34.5</v>
      </c>
      <c r="G9" s="42">
        <v>2041434</v>
      </c>
      <c r="H9" s="294">
        <v>10.3</v>
      </c>
      <c r="I9" s="42">
        <v>8878327</v>
      </c>
      <c r="J9" s="294">
        <v>44.9</v>
      </c>
      <c r="K9" s="4"/>
      <c r="L9" s="4"/>
      <c r="M9" s="4"/>
    </row>
    <row r="10" spans="1:13" s="5" customFormat="1" ht="12" customHeight="1">
      <c r="A10" s="4"/>
      <c r="B10" s="80" t="s">
        <v>206</v>
      </c>
      <c r="C10" s="42">
        <v>20899652</v>
      </c>
      <c r="D10" s="294" t="s">
        <v>200</v>
      </c>
      <c r="E10" s="42">
        <v>7574291</v>
      </c>
      <c r="F10" s="294">
        <v>36.3</v>
      </c>
      <c r="G10" s="42">
        <v>2591376</v>
      </c>
      <c r="H10" s="294" t="s">
        <v>289</v>
      </c>
      <c r="I10" s="42">
        <v>8691466</v>
      </c>
      <c r="J10" s="294" t="s">
        <v>309</v>
      </c>
      <c r="K10" s="4"/>
      <c r="L10" s="4"/>
      <c r="M10" s="4"/>
    </row>
    <row r="11" spans="1:13" s="5" customFormat="1" ht="12" customHeight="1">
      <c r="A11" s="4"/>
      <c r="B11" s="80" t="s">
        <v>215</v>
      </c>
      <c r="C11" s="42">
        <v>22765462</v>
      </c>
      <c r="D11" s="294" t="s">
        <v>200</v>
      </c>
      <c r="E11" s="42">
        <v>8854010</v>
      </c>
      <c r="F11" s="294" t="s">
        <v>307</v>
      </c>
      <c r="G11" s="42">
        <v>2988016</v>
      </c>
      <c r="H11" s="294" t="s">
        <v>308</v>
      </c>
      <c r="I11" s="42">
        <v>8856741</v>
      </c>
      <c r="J11" s="294" t="s">
        <v>307</v>
      </c>
      <c r="K11" s="4"/>
      <c r="L11" s="4"/>
      <c r="M11" s="4"/>
    </row>
    <row r="12" spans="1:13" s="5" customFormat="1" ht="12" customHeight="1">
      <c r="A12" s="4"/>
      <c r="B12" s="80" t="s">
        <v>228</v>
      </c>
      <c r="C12" s="42">
        <v>22991916</v>
      </c>
      <c r="D12" s="294" t="s">
        <v>200</v>
      </c>
      <c r="E12" s="42">
        <v>9116654</v>
      </c>
      <c r="F12" s="294">
        <v>39.7</v>
      </c>
      <c r="G12" s="42">
        <v>2675867</v>
      </c>
      <c r="H12" s="294">
        <v>11.7</v>
      </c>
      <c r="I12" s="42">
        <v>9127061</v>
      </c>
      <c r="J12" s="294">
        <v>39.7</v>
      </c>
      <c r="K12" s="4"/>
      <c r="L12" s="4"/>
      <c r="M12" s="4"/>
    </row>
    <row r="13" spans="1:13" s="5" customFormat="1" ht="4.5" customHeight="1" thickBot="1">
      <c r="A13" s="65"/>
      <c r="B13" s="66"/>
      <c r="C13" s="65"/>
      <c r="D13" s="65"/>
      <c r="E13" s="205"/>
      <c r="F13" s="205"/>
      <c r="G13" s="65"/>
      <c r="H13" s="273"/>
      <c r="I13" s="65"/>
      <c r="J13" s="65"/>
      <c r="K13" s="65"/>
      <c r="L13" s="4"/>
      <c r="M13" s="4"/>
    </row>
    <row r="14" spans="1:13" ht="12" customHeight="1" thickBot="1">
      <c r="A14" s="1"/>
      <c r="B14" s="68"/>
      <c r="C14" s="1"/>
      <c r="D14" s="1"/>
      <c r="F14" s="6"/>
      <c r="G14" s="1"/>
      <c r="H14" s="1"/>
      <c r="I14" s="1"/>
      <c r="J14" s="1"/>
      <c r="K14" s="1"/>
      <c r="L14" s="1"/>
      <c r="M14" s="1"/>
    </row>
    <row r="15" spans="1:13" ht="12" customHeight="1">
      <c r="A15" s="149"/>
      <c r="B15" s="344" t="s">
        <v>129</v>
      </c>
      <c r="C15" s="347" t="s">
        <v>150</v>
      </c>
      <c r="D15" s="343"/>
      <c r="E15" s="343" t="s">
        <v>151</v>
      </c>
      <c r="F15" s="343"/>
      <c r="G15" s="343" t="s">
        <v>152</v>
      </c>
      <c r="H15" s="343"/>
      <c r="I15" s="343" t="s">
        <v>153</v>
      </c>
      <c r="J15" s="322"/>
      <c r="K15" s="149"/>
      <c r="L15" s="1"/>
      <c r="M15" s="1"/>
    </row>
    <row r="16" spans="1:13" ht="12" customHeight="1">
      <c r="A16" s="153"/>
      <c r="B16" s="346"/>
      <c r="C16" s="141" t="s">
        <v>148</v>
      </c>
      <c r="D16" s="142" t="s">
        <v>149</v>
      </c>
      <c r="E16" s="142" t="s">
        <v>148</v>
      </c>
      <c r="F16" s="142" t="s">
        <v>149</v>
      </c>
      <c r="G16" s="142" t="s">
        <v>148</v>
      </c>
      <c r="H16" s="142" t="s">
        <v>149</v>
      </c>
      <c r="I16" s="142" t="s">
        <v>148</v>
      </c>
      <c r="J16" s="140" t="s">
        <v>149</v>
      </c>
      <c r="K16" s="282"/>
      <c r="L16" s="1"/>
      <c r="M16" s="1"/>
    </row>
    <row r="17" spans="1:13" ht="9" customHeight="1">
      <c r="A17" s="1"/>
      <c r="B17" s="204"/>
      <c r="C17" s="61" t="s">
        <v>12</v>
      </c>
      <c r="D17" s="203" t="s">
        <v>13</v>
      </c>
      <c r="E17" s="61" t="s">
        <v>12</v>
      </c>
      <c r="F17" s="203" t="s">
        <v>13</v>
      </c>
      <c r="G17" s="61" t="s">
        <v>12</v>
      </c>
      <c r="H17" s="203" t="s">
        <v>154</v>
      </c>
      <c r="I17" s="61" t="s">
        <v>12</v>
      </c>
      <c r="J17" s="203" t="s">
        <v>13</v>
      </c>
      <c r="K17" s="1"/>
      <c r="L17" s="1"/>
      <c r="M17" s="1"/>
    </row>
    <row r="18" spans="1:13" ht="12" customHeight="1">
      <c r="A18" s="1"/>
      <c r="B18" s="80" t="s">
        <v>136</v>
      </c>
      <c r="C18" s="42">
        <v>82134</v>
      </c>
      <c r="D18" s="294">
        <v>0.4</v>
      </c>
      <c r="E18" s="42">
        <v>766778</v>
      </c>
      <c r="F18" s="294" t="s">
        <v>201</v>
      </c>
      <c r="G18" s="207" t="s">
        <v>143</v>
      </c>
      <c r="H18" s="294" t="s">
        <v>139</v>
      </c>
      <c r="I18" s="42">
        <v>1182686</v>
      </c>
      <c r="J18" s="294">
        <v>6.1</v>
      </c>
      <c r="K18" s="1"/>
      <c r="L18" s="1"/>
      <c r="M18" s="1"/>
    </row>
    <row r="19" spans="1:13" ht="12" customHeight="1">
      <c r="A19" s="1"/>
      <c r="B19" s="80" t="s">
        <v>137</v>
      </c>
      <c r="C19" s="42">
        <v>86429</v>
      </c>
      <c r="D19" s="294">
        <v>0.4</v>
      </c>
      <c r="E19" s="42">
        <v>757937</v>
      </c>
      <c r="F19" s="294">
        <v>3.8</v>
      </c>
      <c r="G19" s="286" t="s">
        <v>205</v>
      </c>
      <c r="H19" s="294" t="s">
        <v>205</v>
      </c>
      <c r="I19" s="42">
        <v>1195272</v>
      </c>
      <c r="J19" s="294">
        <v>6.1</v>
      </c>
      <c r="K19" s="1"/>
      <c r="L19" s="1"/>
      <c r="M19" s="1"/>
    </row>
    <row r="20" spans="1:13" ht="12" customHeight="1">
      <c r="A20" s="1"/>
      <c r="B20" s="80" t="s">
        <v>206</v>
      </c>
      <c r="C20" s="42">
        <v>91203</v>
      </c>
      <c r="D20" s="294" t="s">
        <v>310</v>
      </c>
      <c r="E20" s="42">
        <v>793484</v>
      </c>
      <c r="F20" s="294" t="s">
        <v>311</v>
      </c>
      <c r="G20" s="286" t="s">
        <v>205</v>
      </c>
      <c r="H20" s="294" t="s">
        <v>139</v>
      </c>
      <c r="I20" s="42">
        <v>1157832</v>
      </c>
      <c r="J20" s="294" t="s">
        <v>298</v>
      </c>
      <c r="K20" s="1"/>
      <c r="L20" s="1"/>
      <c r="M20" s="1"/>
    </row>
    <row r="21" spans="2:10" ht="12" customHeight="1">
      <c r="B21" s="80" t="s">
        <v>215</v>
      </c>
      <c r="C21" s="42">
        <v>95302</v>
      </c>
      <c r="D21" s="294" t="s">
        <v>310</v>
      </c>
      <c r="E21" s="42">
        <v>794473</v>
      </c>
      <c r="F21" s="294" t="s">
        <v>269</v>
      </c>
      <c r="G21" s="291" t="s">
        <v>286</v>
      </c>
      <c r="H21" s="294" t="s">
        <v>139</v>
      </c>
      <c r="I21" s="42">
        <v>1176920</v>
      </c>
      <c r="J21" s="294" t="s">
        <v>312</v>
      </c>
    </row>
    <row r="22" spans="2:10" ht="12" customHeight="1">
      <c r="B22" s="80" t="s">
        <v>228</v>
      </c>
      <c r="C22" s="42">
        <v>99363</v>
      </c>
      <c r="D22" s="294" t="s">
        <v>305</v>
      </c>
      <c r="E22" s="42">
        <v>766830</v>
      </c>
      <c r="F22" s="294" t="s">
        <v>246</v>
      </c>
      <c r="G22" s="295" t="s">
        <v>286</v>
      </c>
      <c r="H22" s="294" t="s">
        <v>286</v>
      </c>
      <c r="I22" s="42">
        <v>1206141</v>
      </c>
      <c r="J22" s="294" t="s">
        <v>306</v>
      </c>
    </row>
    <row r="23" spans="1:11" ht="4.5" customHeight="1" thickBot="1">
      <c r="A23" s="159"/>
      <c r="B23" s="161"/>
      <c r="C23" s="159"/>
      <c r="D23" s="159"/>
      <c r="E23" s="159"/>
      <c r="F23" s="159"/>
      <c r="G23" s="159"/>
      <c r="H23" s="159"/>
      <c r="I23" s="159"/>
      <c r="J23" s="273"/>
      <c r="K23" s="159"/>
    </row>
    <row r="24" spans="2:11" ht="12">
      <c r="B24" s="5" t="s">
        <v>235</v>
      </c>
      <c r="K24" s="78" t="s">
        <v>10</v>
      </c>
    </row>
  </sheetData>
  <sheetProtection/>
  <protectedRanges>
    <protectedRange sqref="C11:J11" name="範囲1"/>
    <protectedRange sqref="C21:J21" name="範囲2"/>
  </protectedRanges>
  <mergeCells count="10">
    <mergeCell ref="I15:J15"/>
    <mergeCell ref="E15:F15"/>
    <mergeCell ref="C5:D5"/>
    <mergeCell ref="E5:F5"/>
    <mergeCell ref="G5:H5"/>
    <mergeCell ref="I5:J5"/>
    <mergeCell ref="B5:B6"/>
    <mergeCell ref="B15:B16"/>
    <mergeCell ref="C15:D15"/>
    <mergeCell ref="G15:H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D8:D10 F11 H10:H11 J10:J11 D20 F20 F18 J20 D11:D12 J21:J22 D21:D22 F21:F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O2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7" width="12.75390625" style="2" customWidth="1"/>
    <col min="8" max="8" width="12.875" style="2" customWidth="1"/>
    <col min="9" max="9" width="1.4921875" style="2" customWidth="1"/>
    <col min="10" max="16384" width="13.00390625" style="2" customWidth="1"/>
  </cols>
  <sheetData>
    <row r="1" spans="1:2" s="21" customFormat="1" ht="14.25">
      <c r="A1" s="20"/>
      <c r="B1" s="20"/>
    </row>
    <row r="2" spans="1:2" ht="12" customHeight="1">
      <c r="A2" s="1"/>
      <c r="B2" s="1"/>
    </row>
    <row r="3" spans="1:2" ht="12" customHeight="1">
      <c r="A3" s="1"/>
      <c r="B3" s="49" t="s">
        <v>333</v>
      </c>
    </row>
    <row r="4" spans="1:2" ht="13.5" customHeight="1" thickBot="1">
      <c r="A4" s="1"/>
      <c r="B4" s="49"/>
    </row>
    <row r="5" spans="1:9" s="5" customFormat="1" ht="24.75" customHeight="1">
      <c r="A5" s="57"/>
      <c r="B5" s="54" t="s">
        <v>129</v>
      </c>
      <c r="C5" s="56" t="s">
        <v>324</v>
      </c>
      <c r="D5" s="271" t="s">
        <v>193</v>
      </c>
      <c r="E5" s="271" t="s">
        <v>319</v>
      </c>
      <c r="F5" s="301" t="s">
        <v>322</v>
      </c>
      <c r="G5" s="271" t="s">
        <v>325</v>
      </c>
      <c r="H5" s="283" t="s">
        <v>323</v>
      </c>
      <c r="I5" s="209"/>
    </row>
    <row r="6" spans="1:8" s="5" customFormat="1" ht="9" customHeight="1">
      <c r="A6" s="4"/>
      <c r="B6" s="75"/>
      <c r="C6" s="61" t="s">
        <v>141</v>
      </c>
      <c r="D6" s="61" t="s">
        <v>141</v>
      </c>
      <c r="E6" s="61" t="s">
        <v>141</v>
      </c>
      <c r="F6" s="61" t="s">
        <v>141</v>
      </c>
      <c r="G6" s="61" t="s">
        <v>141</v>
      </c>
      <c r="H6" s="61" t="s">
        <v>141</v>
      </c>
    </row>
    <row r="7" spans="1:8" s="5" customFormat="1" ht="12" customHeight="1">
      <c r="A7" s="4"/>
      <c r="B7" s="80" t="s">
        <v>135</v>
      </c>
      <c r="C7" s="145">
        <v>24521930</v>
      </c>
      <c r="D7" s="145">
        <v>1320280</v>
      </c>
      <c r="E7" s="145">
        <v>175739</v>
      </c>
      <c r="F7" s="145">
        <v>2775220</v>
      </c>
      <c r="G7" s="145">
        <v>10008755</v>
      </c>
      <c r="H7" s="145">
        <v>2104679</v>
      </c>
    </row>
    <row r="8" spans="1:8" s="5" customFormat="1" ht="12" customHeight="1">
      <c r="A8" s="4"/>
      <c r="B8" s="80" t="s">
        <v>136</v>
      </c>
      <c r="C8" s="145">
        <v>24215259</v>
      </c>
      <c r="D8" s="145">
        <v>1316209</v>
      </c>
      <c r="E8" s="145">
        <v>167193</v>
      </c>
      <c r="F8" s="145">
        <v>2413471</v>
      </c>
      <c r="G8" s="145">
        <v>9573333</v>
      </c>
      <c r="H8" s="145">
        <v>1583368</v>
      </c>
    </row>
    <row r="9" spans="1:8" s="5" customFormat="1" ht="12" customHeight="1">
      <c r="A9" s="4"/>
      <c r="B9" s="80" t="s">
        <v>137</v>
      </c>
      <c r="C9" s="145">
        <v>23546244</v>
      </c>
      <c r="D9" s="145">
        <v>1263831</v>
      </c>
      <c r="E9" s="145">
        <v>158317</v>
      </c>
      <c r="F9" s="145">
        <v>2043579</v>
      </c>
      <c r="G9" s="145">
        <v>8995219</v>
      </c>
      <c r="H9" s="145">
        <v>1096115</v>
      </c>
    </row>
    <row r="10" spans="1:8" s="5" customFormat="1" ht="12" customHeight="1">
      <c r="A10" s="4"/>
      <c r="B10" s="80" t="s">
        <v>206</v>
      </c>
      <c r="C10" s="145">
        <v>22809630</v>
      </c>
      <c r="D10" s="145">
        <v>1222719</v>
      </c>
      <c r="E10" s="145">
        <v>149098</v>
      </c>
      <c r="F10" s="145">
        <v>1934487</v>
      </c>
      <c r="G10" s="145">
        <v>8766249</v>
      </c>
      <c r="H10" s="145">
        <v>932178</v>
      </c>
    </row>
    <row r="11" spans="1:8" ht="12" customHeight="1">
      <c r="A11" s="1"/>
      <c r="B11" s="80" t="s">
        <v>215</v>
      </c>
      <c r="C11" s="296">
        <v>22260007</v>
      </c>
      <c r="D11" s="296">
        <v>1219436</v>
      </c>
      <c r="E11" s="296">
        <v>139523</v>
      </c>
      <c r="F11" s="296">
        <v>2586199</v>
      </c>
      <c r="G11" s="296">
        <v>8148462</v>
      </c>
      <c r="H11" s="296">
        <v>760570</v>
      </c>
    </row>
    <row r="12" spans="1:9" ht="4.5" customHeight="1" thickBot="1">
      <c r="A12" s="158"/>
      <c r="B12" s="163"/>
      <c r="C12" s="159"/>
      <c r="D12" s="159"/>
      <c r="E12" s="159"/>
      <c r="F12" s="159"/>
      <c r="G12" s="159"/>
      <c r="H12" s="159"/>
      <c r="I12" s="159"/>
    </row>
    <row r="13" ht="12.75" thickBot="1"/>
    <row r="14" spans="1:9" ht="24.75" customHeight="1">
      <c r="A14" s="210"/>
      <c r="B14" s="54" t="s">
        <v>129</v>
      </c>
      <c r="C14" s="272" t="s">
        <v>194</v>
      </c>
      <c r="D14" s="271" t="s">
        <v>155</v>
      </c>
      <c r="E14" s="272" t="s">
        <v>197</v>
      </c>
      <c r="F14" s="271" t="s">
        <v>195</v>
      </c>
      <c r="G14" s="271" t="s">
        <v>196</v>
      </c>
      <c r="H14" s="283" t="s">
        <v>156</v>
      </c>
      <c r="I14" s="210"/>
    </row>
    <row r="15" spans="2:8" ht="9" customHeight="1">
      <c r="B15" s="75"/>
      <c r="C15" s="61" t="s">
        <v>141</v>
      </c>
      <c r="D15" s="61" t="s">
        <v>141</v>
      </c>
      <c r="E15" s="61" t="s">
        <v>141</v>
      </c>
      <c r="F15" s="61" t="s">
        <v>141</v>
      </c>
      <c r="G15" s="61" t="s">
        <v>141</v>
      </c>
      <c r="H15" s="61" t="s">
        <v>141</v>
      </c>
    </row>
    <row r="16" spans="2:8" ht="12">
      <c r="B16" s="80" t="s">
        <v>135</v>
      </c>
      <c r="C16" s="145">
        <v>175911</v>
      </c>
      <c r="D16" s="145">
        <v>46183</v>
      </c>
      <c r="E16" s="145">
        <v>526522</v>
      </c>
      <c r="F16" s="145">
        <v>4374855</v>
      </c>
      <c r="G16" s="145">
        <v>508986</v>
      </c>
      <c r="H16" s="145">
        <v>2504800</v>
      </c>
    </row>
    <row r="17" spans="2:8" ht="12">
      <c r="B17" s="80" t="s">
        <v>136</v>
      </c>
      <c r="C17" s="145">
        <v>151768</v>
      </c>
      <c r="D17" s="145">
        <v>34381</v>
      </c>
      <c r="E17" s="145">
        <v>637875</v>
      </c>
      <c r="F17" s="145">
        <v>4304102</v>
      </c>
      <c r="G17" s="145">
        <v>477359</v>
      </c>
      <c r="H17" s="145">
        <v>3556200</v>
      </c>
    </row>
    <row r="18" spans="2:8" ht="12">
      <c r="B18" s="80" t="s">
        <v>137</v>
      </c>
      <c r="C18" s="145">
        <v>148878</v>
      </c>
      <c r="D18" s="145">
        <v>21959</v>
      </c>
      <c r="E18" s="145">
        <v>688653</v>
      </c>
      <c r="F18" s="145">
        <v>4295029</v>
      </c>
      <c r="G18" s="145">
        <v>445064</v>
      </c>
      <c r="H18" s="145">
        <v>4389600</v>
      </c>
    </row>
    <row r="19" spans="2:8" ht="12">
      <c r="B19" s="80" t="s">
        <v>206</v>
      </c>
      <c r="C19" s="145">
        <v>134584</v>
      </c>
      <c r="D19" s="145">
        <v>11762</v>
      </c>
      <c r="E19" s="145">
        <v>941060</v>
      </c>
      <c r="F19" s="145">
        <v>3991089</v>
      </c>
      <c r="G19" s="145">
        <v>412087</v>
      </c>
      <c r="H19" s="145">
        <v>4284518</v>
      </c>
    </row>
    <row r="20" spans="2:8" ht="12">
      <c r="B20" s="80" t="s">
        <v>215</v>
      </c>
      <c r="C20" s="296">
        <v>184616</v>
      </c>
      <c r="D20" s="296">
        <v>6925</v>
      </c>
      <c r="E20" s="296">
        <v>1044925</v>
      </c>
      <c r="F20" s="296">
        <v>3670116</v>
      </c>
      <c r="G20" s="296">
        <v>378413</v>
      </c>
      <c r="H20" s="296">
        <v>4120823</v>
      </c>
    </row>
    <row r="21" spans="1:8" ht="4.5" customHeight="1" thickBot="1">
      <c r="A21" s="159"/>
      <c r="B21" s="161"/>
      <c r="C21" s="159"/>
      <c r="D21" s="159"/>
      <c r="E21" s="159"/>
      <c r="F21" s="159"/>
      <c r="G21" s="159"/>
      <c r="H21" s="159"/>
    </row>
    <row r="22" ht="12">
      <c r="I22" s="78" t="s">
        <v>10</v>
      </c>
    </row>
    <row r="24" spans="4:15" ht="12"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302"/>
    </row>
    <row r="25" spans="2:15" ht="12">
      <c r="B25" s="10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302"/>
    </row>
    <row r="26" spans="2:15" ht="12">
      <c r="B26" s="10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302"/>
    </row>
    <row r="27" spans="2:15" ht="12">
      <c r="B27" s="10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302"/>
    </row>
    <row r="28" spans="2:15" ht="12">
      <c r="B28" s="303"/>
      <c r="D28" s="296"/>
      <c r="E28" s="296"/>
      <c r="F28" s="296"/>
      <c r="G28" s="296"/>
      <c r="H28" s="296"/>
      <c r="I28" s="296"/>
      <c r="J28" s="145"/>
      <c r="K28" s="296"/>
      <c r="L28" s="296"/>
      <c r="M28" s="296"/>
      <c r="N28" s="296"/>
      <c r="O28" s="302"/>
    </row>
    <row r="29" ht="12">
      <c r="B29" s="303"/>
    </row>
  </sheetData>
  <sheetProtection/>
  <protectedRanges>
    <protectedRange sqref="D27:E27 C10:E10" name="範囲1"/>
    <protectedRange sqref="I27:L27 C19:F19" name="範囲2"/>
    <protectedRange sqref="G19:H19 M27:N27" name="範囲2_1"/>
    <protectedRange sqref="D28:E28 D11:E11" name="範囲1_1"/>
    <protectedRange sqref="C20:H20 I28 K28:N28" name="範囲2_2"/>
    <protectedRange sqref="F27:H27 F10:H10" name="範囲1_2"/>
    <protectedRange sqref="F28:H28 F11:H11" name="範囲1_1_1"/>
    <protectedRange sqref="C11" name="範囲1_1_2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H2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6" width="13.625" style="2" customWidth="1"/>
    <col min="7" max="7" width="22.125" style="2" customWidth="1"/>
    <col min="8" max="8" width="1.4921875" style="2" customWidth="1"/>
    <col min="9" max="16384" width="13.00390625" style="2" customWidth="1"/>
  </cols>
  <sheetData>
    <row r="1" spans="1:2" s="21" customFormat="1" ht="14.25">
      <c r="A1" s="20"/>
      <c r="B1" s="20"/>
    </row>
    <row r="2" spans="1:2" ht="12" customHeight="1">
      <c r="A2" s="1"/>
      <c r="B2" s="1"/>
    </row>
    <row r="3" spans="1:2" ht="12">
      <c r="A3" s="1"/>
      <c r="B3" s="49" t="s">
        <v>334</v>
      </c>
    </row>
    <row r="4" spans="1:2" s="5" customFormat="1" ht="13.5" customHeight="1" thickBot="1">
      <c r="A4" s="50"/>
      <c r="B4" s="4"/>
    </row>
    <row r="5" spans="1:8" ht="22.5" customHeight="1">
      <c r="A5" s="212"/>
      <c r="B5" s="54" t="s">
        <v>129</v>
      </c>
      <c r="C5" s="54" t="s">
        <v>134</v>
      </c>
      <c r="D5" s="211" t="s">
        <v>111</v>
      </c>
      <c r="E5" s="211" t="s">
        <v>316</v>
      </c>
      <c r="F5" s="208" t="s">
        <v>58</v>
      </c>
      <c r="G5" s="213"/>
      <c r="H5" s="210"/>
    </row>
    <row r="6" spans="1:8" ht="9" customHeight="1">
      <c r="A6" s="1"/>
      <c r="B6" s="137"/>
      <c r="C6" s="61" t="s">
        <v>12</v>
      </c>
      <c r="D6" s="61" t="s">
        <v>12</v>
      </c>
      <c r="E6" s="61" t="s">
        <v>12</v>
      </c>
      <c r="F6" s="61" t="s">
        <v>12</v>
      </c>
      <c r="G6" s="61"/>
      <c r="H6" s="152"/>
    </row>
    <row r="7" spans="1:8" ht="12">
      <c r="A7" s="1"/>
      <c r="B7" s="137" t="s">
        <v>122</v>
      </c>
      <c r="C7" s="145">
        <v>24521930</v>
      </c>
      <c r="D7" s="145">
        <v>12676620</v>
      </c>
      <c r="E7" s="145">
        <v>6230064</v>
      </c>
      <c r="F7" s="145">
        <v>5615246</v>
      </c>
      <c r="G7" s="145"/>
      <c r="H7" s="152"/>
    </row>
    <row r="8" spans="1:8" ht="12">
      <c r="A8" s="1"/>
      <c r="B8" s="137" t="s">
        <v>123</v>
      </c>
      <c r="C8" s="145">
        <v>24215259</v>
      </c>
      <c r="D8" s="145">
        <v>11953415</v>
      </c>
      <c r="E8" s="145">
        <v>6935253</v>
      </c>
      <c r="F8" s="145">
        <v>5326591</v>
      </c>
      <c r="G8" s="145"/>
      <c r="H8" s="152"/>
    </row>
    <row r="9" spans="1:8" ht="12">
      <c r="A9" s="1"/>
      <c r="B9" s="137" t="s">
        <v>124</v>
      </c>
      <c r="C9" s="145">
        <v>23546244</v>
      </c>
      <c r="D9" s="145">
        <v>11151343</v>
      </c>
      <c r="E9" s="145">
        <v>7453506</v>
      </c>
      <c r="F9" s="145">
        <v>4941395</v>
      </c>
      <c r="G9" s="145"/>
      <c r="H9" s="152"/>
    </row>
    <row r="10" spans="1:8" ht="12">
      <c r="A10" s="1"/>
      <c r="B10" s="137" t="s">
        <v>126</v>
      </c>
      <c r="C10" s="145">
        <v>22809630</v>
      </c>
      <c r="D10" s="145">
        <v>10401709</v>
      </c>
      <c r="E10" s="145">
        <v>6817298</v>
      </c>
      <c r="F10" s="145">
        <v>5590623</v>
      </c>
      <c r="G10" s="145"/>
      <c r="H10" s="152"/>
    </row>
    <row r="11" spans="1:8" ht="12">
      <c r="A11" s="1"/>
      <c r="B11" s="137" t="s">
        <v>216</v>
      </c>
      <c r="C11" s="145">
        <v>22260007</v>
      </c>
      <c r="D11" s="145">
        <v>9803272</v>
      </c>
      <c r="E11" s="145">
        <v>6235526</v>
      </c>
      <c r="F11" s="145">
        <v>6221209</v>
      </c>
      <c r="G11" s="145"/>
      <c r="H11" s="152"/>
    </row>
    <row r="12" spans="1:8" ht="4.5" customHeight="1" thickBot="1">
      <c r="A12" s="158"/>
      <c r="B12" s="163"/>
      <c r="C12" s="159"/>
      <c r="D12" s="159"/>
      <c r="E12" s="159"/>
      <c r="F12" s="159"/>
      <c r="G12" s="159"/>
      <c r="H12" s="159"/>
    </row>
    <row r="13" spans="1:8" ht="12">
      <c r="A13" s="1"/>
      <c r="B13" s="1"/>
      <c r="H13" s="51" t="s">
        <v>10</v>
      </c>
    </row>
    <row r="14" spans="1:2" ht="12">
      <c r="A14" s="1"/>
      <c r="B14" s="1"/>
    </row>
    <row r="15" spans="1:2" ht="12">
      <c r="A15" s="1"/>
      <c r="B15" s="1"/>
    </row>
    <row r="16" spans="1:2" ht="12">
      <c r="A16" s="1"/>
      <c r="B16" s="1"/>
    </row>
    <row r="17" spans="1:2" ht="12">
      <c r="A17" s="1"/>
      <c r="B17" s="1"/>
    </row>
    <row r="18" spans="1:2" ht="12">
      <c r="A18" s="1"/>
      <c r="B18" s="1"/>
    </row>
    <row r="19" spans="1:2" ht="12">
      <c r="A19" s="1"/>
      <c r="B19" s="1"/>
    </row>
    <row r="20" spans="1:2" ht="12">
      <c r="A20" s="1"/>
      <c r="B20" s="1"/>
    </row>
    <row r="21" spans="1:2" ht="12">
      <c r="A21" s="1"/>
      <c r="B21" s="1"/>
    </row>
    <row r="22" spans="1:2" ht="12">
      <c r="A22" s="1"/>
      <c r="B22" s="1"/>
    </row>
    <row r="23" spans="1:2" ht="12">
      <c r="A23" s="1"/>
      <c r="B23" s="1"/>
    </row>
  </sheetData>
  <sheetProtection/>
  <protectedRanges>
    <protectedRange sqref="C10:F10" name="範囲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P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5" width="9.50390625" style="2" customWidth="1"/>
    <col min="6" max="10" width="9.625" style="2" customWidth="1"/>
    <col min="11" max="11" width="1.4921875" style="2" customWidth="1"/>
    <col min="12" max="14" width="8.625" style="2" customWidth="1"/>
    <col min="15" max="15" width="1.4921875" style="2" customWidth="1"/>
    <col min="16" max="16384" width="13.00390625" style="2" customWidth="1"/>
  </cols>
  <sheetData>
    <row r="1" spans="1:16" s="21" customFormat="1" ht="14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49" t="s">
        <v>335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5" customFormat="1" ht="13.5" customHeight="1" thickBot="1">
      <c r="A4" s="50"/>
      <c r="B4" s="50"/>
      <c r="C4" s="50"/>
      <c r="D4" s="50"/>
      <c r="E4" s="50"/>
      <c r="F4" s="50"/>
      <c r="G4" s="50"/>
      <c r="H4" s="50"/>
      <c r="I4" s="4"/>
      <c r="J4" s="50"/>
      <c r="K4" s="81" t="s">
        <v>202</v>
      </c>
      <c r="L4" s="50"/>
      <c r="M4" s="50"/>
      <c r="N4" s="81"/>
      <c r="P4" s="4"/>
    </row>
    <row r="5" spans="1:16" s="5" customFormat="1" ht="12" customHeight="1">
      <c r="A5" s="52"/>
      <c r="B5" s="72"/>
      <c r="C5" s="355" t="s">
        <v>158</v>
      </c>
      <c r="D5" s="355"/>
      <c r="E5" s="348" t="s">
        <v>162</v>
      </c>
      <c r="F5" s="348"/>
      <c r="G5" s="348"/>
      <c r="H5" s="348"/>
      <c r="I5" s="343" t="s">
        <v>157</v>
      </c>
      <c r="J5" s="343"/>
      <c r="K5" s="214"/>
      <c r="L5" s="191"/>
      <c r="M5" s="191"/>
      <c r="N5" s="4"/>
      <c r="O5" s="4"/>
      <c r="P5" s="4"/>
    </row>
    <row r="6" spans="1:16" s="5" customFormat="1" ht="12" customHeight="1">
      <c r="A6" s="50"/>
      <c r="B6" s="64" t="s">
        <v>214</v>
      </c>
      <c r="C6" s="356"/>
      <c r="D6" s="356"/>
      <c r="E6" s="349" t="s">
        <v>163</v>
      </c>
      <c r="F6" s="349"/>
      <c r="G6" s="349" t="s">
        <v>54</v>
      </c>
      <c r="H6" s="349"/>
      <c r="I6" s="349" t="s">
        <v>164</v>
      </c>
      <c r="J6" s="349"/>
      <c r="K6" s="50"/>
      <c r="L6" s="50"/>
      <c r="M6" s="50"/>
      <c r="N6" s="4"/>
      <c r="O6" s="4"/>
      <c r="P6" s="4"/>
    </row>
    <row r="7" spans="1:16" s="5" customFormat="1" ht="12" customHeight="1">
      <c r="A7" s="58"/>
      <c r="B7" s="82"/>
      <c r="C7" s="142" t="s">
        <v>165</v>
      </c>
      <c r="D7" s="142" t="s">
        <v>166</v>
      </c>
      <c r="E7" s="142" t="s">
        <v>165</v>
      </c>
      <c r="F7" s="142" t="s">
        <v>166</v>
      </c>
      <c r="G7" s="142" t="s">
        <v>165</v>
      </c>
      <c r="H7" s="142" t="s">
        <v>166</v>
      </c>
      <c r="I7" s="142" t="s">
        <v>165</v>
      </c>
      <c r="J7" s="142" t="s">
        <v>166</v>
      </c>
      <c r="K7" s="58"/>
      <c r="L7" s="50"/>
      <c r="M7" s="50"/>
      <c r="N7" s="4"/>
      <c r="O7" s="4"/>
      <c r="P7" s="4"/>
    </row>
    <row r="8" spans="1:16" s="5" customFormat="1" ht="9" customHeight="1">
      <c r="A8" s="4"/>
      <c r="B8" s="217"/>
      <c r="C8" s="62" t="s">
        <v>57</v>
      </c>
      <c r="D8" s="62" t="s">
        <v>57</v>
      </c>
      <c r="E8" s="62" t="s">
        <v>57</v>
      </c>
      <c r="F8" s="62" t="s">
        <v>57</v>
      </c>
      <c r="G8" s="62" t="s">
        <v>57</v>
      </c>
      <c r="H8" s="62" t="s">
        <v>57</v>
      </c>
      <c r="I8" s="62" t="s">
        <v>57</v>
      </c>
      <c r="J8" s="62" t="s">
        <v>57</v>
      </c>
      <c r="K8" s="4"/>
      <c r="L8" s="4"/>
      <c r="M8" s="4"/>
      <c r="N8" s="4"/>
      <c r="O8" s="4"/>
      <c r="P8" s="4"/>
    </row>
    <row r="9" spans="1:16" ht="12">
      <c r="A9" s="1"/>
      <c r="B9" s="80" t="s">
        <v>161</v>
      </c>
      <c r="C9" s="220">
        <v>947277.68</v>
      </c>
      <c r="D9" s="220">
        <v>230435.55</v>
      </c>
      <c r="E9" s="220">
        <v>17022.46</v>
      </c>
      <c r="F9" s="220">
        <v>15878.5</v>
      </c>
      <c r="G9" s="220">
        <v>11938.56</v>
      </c>
      <c r="H9" s="220">
        <v>5467.49</v>
      </c>
      <c r="I9" s="220">
        <v>342139.3</v>
      </c>
      <c r="J9" s="220">
        <v>116286.84</v>
      </c>
      <c r="K9" s="1"/>
      <c r="L9" s="1"/>
      <c r="M9" s="1"/>
      <c r="N9" s="1"/>
      <c r="O9" s="1"/>
      <c r="P9" s="1"/>
    </row>
    <row r="10" spans="1:16" ht="12">
      <c r="A10" s="1"/>
      <c r="B10" s="80" t="s">
        <v>159</v>
      </c>
      <c r="C10" s="220">
        <v>956600.04</v>
      </c>
      <c r="D10" s="220">
        <v>230470.4</v>
      </c>
      <c r="E10" s="220">
        <v>17022.46</v>
      </c>
      <c r="F10" s="220">
        <v>15878.5</v>
      </c>
      <c r="G10" s="220">
        <v>12712.56</v>
      </c>
      <c r="H10" s="220">
        <v>5485.61</v>
      </c>
      <c r="I10" s="220">
        <v>342139.3</v>
      </c>
      <c r="J10" s="220">
        <v>116286.84</v>
      </c>
      <c r="K10" s="1"/>
      <c r="L10" s="1"/>
      <c r="M10" s="1"/>
      <c r="N10" s="1"/>
      <c r="O10" s="1"/>
      <c r="P10" s="1"/>
    </row>
    <row r="11" spans="1:16" ht="12">
      <c r="A11" s="1"/>
      <c r="B11" s="80" t="s">
        <v>160</v>
      </c>
      <c r="C11" s="220">
        <v>963366.95</v>
      </c>
      <c r="D11" s="220">
        <v>228481.72</v>
      </c>
      <c r="E11" s="220">
        <v>17022.46</v>
      </c>
      <c r="F11" s="220">
        <v>15878.5</v>
      </c>
      <c r="G11" s="220">
        <v>12712.56</v>
      </c>
      <c r="H11" s="220">
        <v>5485.61</v>
      </c>
      <c r="I11" s="220">
        <v>342139.3</v>
      </c>
      <c r="J11" s="220">
        <v>117757.99</v>
      </c>
      <c r="K11" s="1"/>
      <c r="L11" s="1"/>
      <c r="M11" s="1"/>
      <c r="N11" s="1"/>
      <c r="O11" s="1"/>
      <c r="P11" s="1"/>
    </row>
    <row r="12" spans="1:16" ht="12">
      <c r="A12" s="1"/>
      <c r="B12" s="80" t="s">
        <v>217</v>
      </c>
      <c r="C12" s="220">
        <v>971508.25</v>
      </c>
      <c r="D12" s="220">
        <v>226687.78</v>
      </c>
      <c r="E12" s="220">
        <v>17022.46</v>
      </c>
      <c r="F12" s="220">
        <v>15878.5</v>
      </c>
      <c r="G12" s="220">
        <v>14956.56</v>
      </c>
      <c r="H12" s="220">
        <v>5518.62</v>
      </c>
      <c r="I12" s="220">
        <v>343663.13</v>
      </c>
      <c r="J12" s="220">
        <v>115415.55</v>
      </c>
      <c r="K12" s="1"/>
      <c r="L12" s="1"/>
      <c r="M12" s="1"/>
      <c r="N12" s="1"/>
      <c r="O12" s="1"/>
      <c r="P12" s="1"/>
    </row>
    <row r="13" spans="1:16" ht="12">
      <c r="A13" s="1"/>
      <c r="B13" s="80" t="s">
        <v>231</v>
      </c>
      <c r="C13" s="220">
        <v>969140.98</v>
      </c>
      <c r="D13" s="220">
        <v>231521.48</v>
      </c>
      <c r="E13" s="220">
        <v>17022.46</v>
      </c>
      <c r="F13" s="220">
        <v>15878.5</v>
      </c>
      <c r="G13" s="220">
        <v>15968.99</v>
      </c>
      <c r="H13" s="220">
        <v>5518.62</v>
      </c>
      <c r="I13" s="220">
        <v>341501</v>
      </c>
      <c r="J13" s="220">
        <v>120445.83</v>
      </c>
      <c r="K13" s="1"/>
      <c r="L13" s="1"/>
      <c r="M13" s="1"/>
      <c r="N13" s="1"/>
      <c r="O13" s="1"/>
      <c r="P13" s="1"/>
    </row>
    <row r="14" spans="1:16" ht="4.5" customHeight="1" thickBot="1">
      <c r="A14" s="1"/>
      <c r="B14" s="166"/>
      <c r="C14" s="50"/>
      <c r="D14" s="50"/>
      <c r="E14" s="50"/>
      <c r="F14" s="50"/>
      <c r="G14" s="50"/>
      <c r="H14" s="50"/>
      <c r="I14" s="50"/>
      <c r="J14" s="50"/>
      <c r="K14" s="1"/>
      <c r="L14" s="1"/>
      <c r="M14" s="1"/>
      <c r="N14" s="1"/>
      <c r="O14" s="1"/>
      <c r="P14" s="1"/>
    </row>
    <row r="15" spans="1:16" ht="12.75" thickBot="1">
      <c r="A15" s="215"/>
      <c r="B15" s="218"/>
      <c r="C15" s="216"/>
      <c r="D15" s="216"/>
      <c r="E15" s="216"/>
      <c r="F15" s="216"/>
      <c r="G15" s="216"/>
      <c r="H15" s="216"/>
      <c r="I15" s="216"/>
      <c r="J15" s="216"/>
      <c r="K15" s="215"/>
      <c r="L15" s="1"/>
      <c r="M15" s="1"/>
      <c r="N15" s="1"/>
      <c r="O15" s="1"/>
      <c r="P15" s="1"/>
    </row>
    <row r="16" spans="1:16" ht="12" customHeight="1">
      <c r="A16" s="1"/>
      <c r="B16" s="41"/>
      <c r="C16" s="350" t="s">
        <v>157</v>
      </c>
      <c r="D16" s="350"/>
      <c r="E16" s="350"/>
      <c r="F16" s="350"/>
      <c r="G16" s="350"/>
      <c r="H16" s="350"/>
      <c r="I16" s="350"/>
      <c r="J16" s="350"/>
      <c r="K16" s="1"/>
      <c r="L16" s="1"/>
      <c r="M16" s="1"/>
      <c r="N16" s="1"/>
      <c r="O16" s="1"/>
      <c r="P16" s="1"/>
    </row>
    <row r="17" spans="1:16" ht="12">
      <c r="A17" s="1"/>
      <c r="B17" s="64" t="s">
        <v>214</v>
      </c>
      <c r="C17" s="349" t="s">
        <v>55</v>
      </c>
      <c r="D17" s="349"/>
      <c r="E17" s="349" t="s">
        <v>167</v>
      </c>
      <c r="F17" s="349"/>
      <c r="G17" s="349" t="s">
        <v>168</v>
      </c>
      <c r="H17" s="349"/>
      <c r="I17" s="349" t="s">
        <v>169</v>
      </c>
      <c r="J17" s="349"/>
      <c r="K17" s="1"/>
      <c r="L17" s="1"/>
      <c r="M17" s="1"/>
      <c r="N17" s="1"/>
      <c r="O17" s="1"/>
      <c r="P17" s="1"/>
    </row>
    <row r="18" spans="1:16" ht="12">
      <c r="A18" s="153"/>
      <c r="B18" s="82"/>
      <c r="C18" s="142" t="s">
        <v>165</v>
      </c>
      <c r="D18" s="142" t="s">
        <v>166</v>
      </c>
      <c r="E18" s="142" t="s">
        <v>165</v>
      </c>
      <c r="F18" s="142" t="s">
        <v>166</v>
      </c>
      <c r="G18" s="142" t="s">
        <v>165</v>
      </c>
      <c r="H18" s="142" t="s">
        <v>166</v>
      </c>
      <c r="I18" s="142" t="s">
        <v>165</v>
      </c>
      <c r="J18" s="142" t="s">
        <v>166</v>
      </c>
      <c r="K18" s="153"/>
      <c r="L18" s="1"/>
      <c r="M18" s="1"/>
      <c r="N18" s="1"/>
      <c r="O18" s="1"/>
      <c r="P18" s="1"/>
    </row>
    <row r="19" spans="1:16" ht="9" customHeight="1">
      <c r="A19" s="1"/>
      <c r="B19" s="217"/>
      <c r="C19" s="62" t="s">
        <v>57</v>
      </c>
      <c r="D19" s="62" t="s">
        <v>57</v>
      </c>
      <c r="E19" s="62" t="s">
        <v>57</v>
      </c>
      <c r="F19" s="62" t="s">
        <v>57</v>
      </c>
      <c r="G19" s="62" t="s">
        <v>57</v>
      </c>
      <c r="H19" s="62" t="s">
        <v>57</v>
      </c>
      <c r="I19" s="62" t="s">
        <v>57</v>
      </c>
      <c r="J19" s="62" t="s">
        <v>57</v>
      </c>
      <c r="K19" s="1"/>
      <c r="L19" s="1"/>
      <c r="M19" s="1"/>
      <c r="N19" s="1"/>
      <c r="O19" s="1"/>
      <c r="P19" s="1"/>
    </row>
    <row r="20" spans="1:16" ht="12">
      <c r="A20" s="1"/>
      <c r="B20" s="80" t="s">
        <v>161</v>
      </c>
      <c r="C20" s="220">
        <v>19582.21</v>
      </c>
      <c r="D20" s="220">
        <v>4619.1</v>
      </c>
      <c r="E20" s="220">
        <v>9232.48</v>
      </c>
      <c r="F20" s="220">
        <v>2257.64</v>
      </c>
      <c r="G20" s="220">
        <v>2043.84</v>
      </c>
      <c r="H20" s="220">
        <v>580.45</v>
      </c>
      <c r="I20" s="221" t="s">
        <v>143</v>
      </c>
      <c r="J20" s="220">
        <v>1866.25</v>
      </c>
      <c r="K20" s="1"/>
      <c r="L20" s="1"/>
      <c r="M20" s="1"/>
      <c r="N20" s="1"/>
      <c r="O20" s="1"/>
      <c r="P20" s="1"/>
    </row>
    <row r="21" spans="2:10" ht="12">
      <c r="B21" s="80" t="s">
        <v>159</v>
      </c>
      <c r="C21" s="220">
        <v>18477.58</v>
      </c>
      <c r="D21" s="220">
        <v>4534.83</v>
      </c>
      <c r="E21" s="220">
        <v>9232.48</v>
      </c>
      <c r="F21" s="220">
        <v>2257.64</v>
      </c>
      <c r="G21" s="220">
        <v>2043.84</v>
      </c>
      <c r="H21" s="220">
        <v>580.45</v>
      </c>
      <c r="I21" s="221" t="s">
        <v>143</v>
      </c>
      <c r="J21" s="220">
        <v>1866.25</v>
      </c>
    </row>
    <row r="22" spans="2:10" ht="12">
      <c r="B22" s="80" t="s">
        <v>160</v>
      </c>
      <c r="C22" s="220">
        <v>16527.58</v>
      </c>
      <c r="D22" s="220">
        <v>4071.44</v>
      </c>
      <c r="E22" s="220">
        <v>9232.48</v>
      </c>
      <c r="F22" s="220">
        <v>2257.64</v>
      </c>
      <c r="G22" s="220">
        <v>2043.84</v>
      </c>
      <c r="H22" s="220">
        <v>580.45</v>
      </c>
      <c r="I22" s="221" t="s">
        <v>139</v>
      </c>
      <c r="J22" s="220">
        <v>1866.25</v>
      </c>
    </row>
    <row r="23" spans="2:10" ht="12">
      <c r="B23" s="80" t="s">
        <v>217</v>
      </c>
      <c r="C23" s="220">
        <v>15680.58</v>
      </c>
      <c r="D23" s="220">
        <v>4071.44</v>
      </c>
      <c r="E23" s="220">
        <v>9232.48</v>
      </c>
      <c r="F23" s="220">
        <v>2257.64</v>
      </c>
      <c r="G23" s="220">
        <v>2043.84</v>
      </c>
      <c r="H23" s="220">
        <v>580.45</v>
      </c>
      <c r="I23" s="221" t="s">
        <v>139</v>
      </c>
      <c r="J23" s="220">
        <v>1866.25</v>
      </c>
    </row>
    <row r="24" spans="2:10" ht="12">
      <c r="B24" s="80" t="s">
        <v>231</v>
      </c>
      <c r="C24" s="220">
        <v>15680.58</v>
      </c>
      <c r="D24" s="220">
        <v>4036.73</v>
      </c>
      <c r="E24" s="220">
        <v>9232.48</v>
      </c>
      <c r="F24" s="220">
        <v>2257.64</v>
      </c>
      <c r="G24" s="220">
        <v>2043.84</v>
      </c>
      <c r="H24" s="220">
        <v>333.42</v>
      </c>
      <c r="I24" s="221" t="s">
        <v>139</v>
      </c>
      <c r="J24" s="220">
        <v>1866.25</v>
      </c>
    </row>
    <row r="25" spans="1:11" ht="4.5" customHeight="1" thickBot="1">
      <c r="A25" s="159"/>
      <c r="B25" s="166"/>
      <c r="C25" s="164"/>
      <c r="D25" s="164"/>
      <c r="E25" s="164"/>
      <c r="F25" s="164"/>
      <c r="G25" s="164"/>
      <c r="H25" s="164"/>
      <c r="I25" s="164"/>
      <c r="J25" s="164"/>
      <c r="K25" s="159"/>
    </row>
    <row r="26" spans="2:10" ht="12.75" thickBot="1">
      <c r="B26" s="41"/>
      <c r="C26" s="190"/>
      <c r="D26" s="190"/>
      <c r="E26" s="190"/>
      <c r="F26" s="190"/>
      <c r="G26" s="190"/>
      <c r="H26" s="190"/>
      <c r="I26" s="190"/>
      <c r="J26" s="190"/>
    </row>
    <row r="27" spans="1:11" ht="12" customHeight="1">
      <c r="A27" s="150"/>
      <c r="B27" s="219"/>
      <c r="C27" s="343" t="s">
        <v>157</v>
      </c>
      <c r="D27" s="343"/>
      <c r="E27" s="343"/>
      <c r="F27" s="343"/>
      <c r="G27" s="351" t="s">
        <v>170</v>
      </c>
      <c r="H27" s="352"/>
      <c r="I27" s="147"/>
      <c r="J27" s="147"/>
      <c r="K27" s="150"/>
    </row>
    <row r="28" spans="1:11" ht="12">
      <c r="A28" s="152"/>
      <c r="B28" s="64" t="s">
        <v>214</v>
      </c>
      <c r="C28" s="349" t="s">
        <v>171</v>
      </c>
      <c r="D28" s="349"/>
      <c r="E28" s="349" t="s">
        <v>56</v>
      </c>
      <c r="F28" s="349"/>
      <c r="G28" s="353"/>
      <c r="H28" s="354"/>
      <c r="I28" s="190"/>
      <c r="J28" s="190"/>
      <c r="K28" s="152"/>
    </row>
    <row r="29" spans="1:11" ht="12">
      <c r="A29" s="154"/>
      <c r="B29" s="82"/>
      <c r="C29" s="142" t="s">
        <v>165</v>
      </c>
      <c r="D29" s="142" t="s">
        <v>166</v>
      </c>
      <c r="E29" s="142" t="s">
        <v>165</v>
      </c>
      <c r="F29" s="142" t="s">
        <v>166</v>
      </c>
      <c r="G29" s="142" t="s">
        <v>165</v>
      </c>
      <c r="H29" s="140" t="s">
        <v>166</v>
      </c>
      <c r="I29" s="222"/>
      <c r="J29" s="222"/>
      <c r="K29" s="155"/>
    </row>
    <row r="30" spans="2:10" ht="9" customHeight="1">
      <c r="B30" s="217"/>
      <c r="C30" s="62" t="s">
        <v>57</v>
      </c>
      <c r="D30" s="62" t="s">
        <v>57</v>
      </c>
      <c r="E30" s="62" t="s">
        <v>57</v>
      </c>
      <c r="F30" s="62" t="s">
        <v>57</v>
      </c>
      <c r="G30" s="62" t="s">
        <v>57</v>
      </c>
      <c r="H30" s="62" t="s">
        <v>57</v>
      </c>
      <c r="I30" s="190"/>
      <c r="J30" s="190"/>
    </row>
    <row r="31" spans="2:10" ht="12">
      <c r="B31" s="80" t="s">
        <v>161</v>
      </c>
      <c r="C31" s="220">
        <v>348116.27</v>
      </c>
      <c r="D31" s="220">
        <v>20903.36</v>
      </c>
      <c r="E31" s="220">
        <v>157187.77</v>
      </c>
      <c r="F31" s="220">
        <v>62116.53</v>
      </c>
      <c r="G31" s="220">
        <v>40014.79</v>
      </c>
      <c r="H31" s="220">
        <v>459.39</v>
      </c>
      <c r="I31" s="5"/>
      <c r="J31" s="5"/>
    </row>
    <row r="32" spans="2:8" ht="12">
      <c r="B32" s="80" t="s">
        <v>159</v>
      </c>
      <c r="C32" s="220">
        <v>357101.08</v>
      </c>
      <c r="D32" s="220">
        <v>21004.36</v>
      </c>
      <c r="E32" s="220">
        <v>159431.72</v>
      </c>
      <c r="F32" s="220">
        <v>62116.53</v>
      </c>
      <c r="G32" s="220">
        <v>38439.02</v>
      </c>
      <c r="H32" s="220">
        <v>459.39</v>
      </c>
    </row>
    <row r="33" spans="2:8" ht="12">
      <c r="B33" s="80" t="s">
        <v>160</v>
      </c>
      <c r="C33" s="220">
        <v>360949.43</v>
      </c>
      <c r="D33" s="220">
        <v>21004.36</v>
      </c>
      <c r="E33" s="220">
        <v>160835.74</v>
      </c>
      <c r="F33" s="220">
        <v>59120.09</v>
      </c>
      <c r="G33" s="220">
        <v>41903.56</v>
      </c>
      <c r="H33" s="220">
        <v>459.39</v>
      </c>
    </row>
    <row r="34" spans="2:8" ht="12">
      <c r="B34" s="80" t="s">
        <v>217</v>
      </c>
      <c r="C34" s="220">
        <v>363134.43</v>
      </c>
      <c r="D34" s="220">
        <v>21004.36</v>
      </c>
      <c r="E34" s="220">
        <v>163739.37</v>
      </c>
      <c r="F34" s="220">
        <v>59635.58</v>
      </c>
      <c r="G34" s="220">
        <v>42035.4</v>
      </c>
      <c r="H34" s="220">
        <v>459.39</v>
      </c>
    </row>
    <row r="35" spans="2:8" ht="12">
      <c r="B35" s="80" t="s">
        <v>231</v>
      </c>
      <c r="C35" s="220">
        <v>361169.93</v>
      </c>
      <c r="D35" s="220">
        <v>21004.36</v>
      </c>
      <c r="E35" s="220">
        <v>167656.35</v>
      </c>
      <c r="F35" s="220">
        <v>59720.74</v>
      </c>
      <c r="G35" s="220">
        <v>38865.35</v>
      </c>
      <c r="H35" s="220">
        <v>459.39</v>
      </c>
    </row>
    <row r="36" spans="1:11" ht="4.5" customHeight="1" thickBot="1">
      <c r="A36" s="159"/>
      <c r="B36" s="161"/>
      <c r="C36" s="159"/>
      <c r="D36" s="159"/>
      <c r="E36" s="159"/>
      <c r="F36" s="159"/>
      <c r="G36" s="159"/>
      <c r="H36" s="159"/>
      <c r="I36" s="159"/>
      <c r="J36" s="159"/>
      <c r="K36" s="159"/>
    </row>
    <row r="37" ht="12">
      <c r="K37" s="78" t="s">
        <v>121</v>
      </c>
    </row>
  </sheetData>
  <sheetProtection/>
  <protectedRanges>
    <protectedRange sqref="C13:J13" name="範囲1"/>
    <protectedRange sqref="C24:J24" name="範囲2"/>
    <protectedRange sqref="C35:H35" name="範囲4"/>
  </protectedRanges>
  <mergeCells count="15">
    <mergeCell ref="I5:J5"/>
    <mergeCell ref="I6:J6"/>
    <mergeCell ref="C16:J16"/>
    <mergeCell ref="C27:F27"/>
    <mergeCell ref="C17:D17"/>
    <mergeCell ref="E17:F17"/>
    <mergeCell ref="G17:H17"/>
    <mergeCell ref="I17:J17"/>
    <mergeCell ref="G27:H28"/>
    <mergeCell ref="C5:D6"/>
    <mergeCell ref="E5:H5"/>
    <mergeCell ref="E6:F6"/>
    <mergeCell ref="G6:H6"/>
    <mergeCell ref="C28:D28"/>
    <mergeCell ref="E28:F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P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0" customWidth="1"/>
    <col min="2" max="2" width="12.625" style="10" customWidth="1"/>
    <col min="3" max="7" width="12.75390625" style="10" customWidth="1"/>
    <col min="8" max="8" width="12.875" style="10" customWidth="1"/>
    <col min="9" max="9" width="1.4921875" style="10" customWidth="1"/>
    <col min="10" max="14" width="8.625" style="10" customWidth="1"/>
    <col min="15" max="15" width="1.4921875" style="10" customWidth="1"/>
    <col min="16" max="16384" width="13.00390625" style="10" customWidth="1"/>
  </cols>
  <sheetData>
    <row r="1" spans="1:16" s="23" customFormat="1" ht="14.25">
      <c r="A1" s="22"/>
      <c r="B1" s="22"/>
      <c r="C1" s="22"/>
      <c r="D1" s="22"/>
      <c r="E1" s="22"/>
      <c r="F1" s="22"/>
      <c r="G1" s="22"/>
      <c r="H1" s="22"/>
      <c r="I1" s="22"/>
      <c r="J1" s="22"/>
      <c r="K1" s="223"/>
      <c r="L1" s="223"/>
      <c r="M1" s="223"/>
      <c r="N1" s="223"/>
      <c r="O1" s="223"/>
      <c r="P1" s="22"/>
    </row>
    <row r="2" spans="1:16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84"/>
      <c r="L2" s="84"/>
      <c r="M2" s="84"/>
      <c r="N2" s="84"/>
      <c r="O2" s="84"/>
      <c r="P2" s="9"/>
    </row>
    <row r="3" spans="1:16" ht="12" customHeight="1">
      <c r="A3" s="9"/>
      <c r="B3" s="83" t="s">
        <v>336</v>
      </c>
      <c r="C3" s="9"/>
      <c r="D3" s="9"/>
      <c r="E3" s="9"/>
      <c r="F3" s="9"/>
      <c r="G3" s="9"/>
      <c r="H3" s="9"/>
      <c r="I3" s="9"/>
      <c r="J3" s="84"/>
      <c r="K3" s="84"/>
      <c r="L3" s="84"/>
      <c r="M3" s="84"/>
      <c r="N3" s="84"/>
      <c r="O3" s="84"/>
      <c r="P3" s="9"/>
    </row>
    <row r="4" spans="1:16" s="43" customFormat="1" ht="13.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42"/>
    </row>
    <row r="5" spans="1:16" s="45" customFormat="1" ht="12" customHeight="1">
      <c r="A5" s="86"/>
      <c r="B5" s="357" t="s">
        <v>68</v>
      </c>
      <c r="C5" s="362" t="s">
        <v>69</v>
      </c>
      <c r="D5" s="365"/>
      <c r="E5" s="362" t="s">
        <v>70</v>
      </c>
      <c r="F5" s="365"/>
      <c r="G5" s="362" t="s">
        <v>89</v>
      </c>
      <c r="H5" s="365"/>
      <c r="I5" s="227"/>
      <c r="J5" s="192"/>
      <c r="K5" s="364"/>
      <c r="L5" s="364"/>
      <c r="M5" s="363"/>
      <c r="N5" s="363"/>
      <c r="O5" s="193"/>
      <c r="P5" s="44"/>
    </row>
    <row r="6" spans="1:16" s="45" customFormat="1" ht="12" customHeight="1">
      <c r="A6" s="88"/>
      <c r="B6" s="358"/>
      <c r="C6" s="232" t="s">
        <v>112</v>
      </c>
      <c r="D6" s="233" t="s">
        <v>74</v>
      </c>
      <c r="E6" s="232" t="s">
        <v>75</v>
      </c>
      <c r="F6" s="233" t="s">
        <v>74</v>
      </c>
      <c r="G6" s="232" t="s">
        <v>75</v>
      </c>
      <c r="H6" s="233" t="s">
        <v>74</v>
      </c>
      <c r="I6" s="228"/>
      <c r="J6" s="138"/>
      <c r="K6" s="224"/>
      <c r="L6" s="138"/>
      <c r="M6" s="224"/>
      <c r="N6" s="138"/>
      <c r="O6" s="193"/>
      <c r="P6" s="44"/>
    </row>
    <row r="7" spans="1:16" s="38" customFormat="1" ht="9" customHeight="1">
      <c r="A7" s="90"/>
      <c r="B7" s="91"/>
      <c r="C7" s="92" t="s">
        <v>76</v>
      </c>
      <c r="D7" s="93" t="s">
        <v>12</v>
      </c>
      <c r="E7" s="93" t="s">
        <v>76</v>
      </c>
      <c r="F7" s="93" t="s">
        <v>12</v>
      </c>
      <c r="G7" s="93" t="s">
        <v>76</v>
      </c>
      <c r="H7" s="93" t="s">
        <v>12</v>
      </c>
      <c r="I7" s="93"/>
      <c r="J7" s="229"/>
      <c r="K7" s="225"/>
      <c r="L7" s="225"/>
      <c r="M7" s="225"/>
      <c r="N7" s="225"/>
      <c r="O7" s="226"/>
      <c r="P7" s="37"/>
    </row>
    <row r="8" spans="1:16" s="43" customFormat="1" ht="12" customHeight="1">
      <c r="A8" s="85"/>
      <c r="B8" s="143" t="s">
        <v>106</v>
      </c>
      <c r="C8" s="96">
        <v>52735</v>
      </c>
      <c r="D8" s="97">
        <v>200220278</v>
      </c>
      <c r="E8" s="97">
        <v>44590</v>
      </c>
      <c r="F8" s="97">
        <v>172006612</v>
      </c>
      <c r="G8" s="97">
        <v>1841</v>
      </c>
      <c r="H8" s="97">
        <v>6881899</v>
      </c>
      <c r="I8" s="138"/>
      <c r="J8" s="138"/>
      <c r="K8" s="138"/>
      <c r="L8" s="138"/>
      <c r="M8" s="138"/>
      <c r="N8" s="138"/>
      <c r="O8" s="85"/>
      <c r="P8" s="42"/>
    </row>
    <row r="9" spans="1:16" s="43" customFormat="1" ht="12" customHeight="1">
      <c r="A9" s="85"/>
      <c r="B9" s="143" t="s">
        <v>113</v>
      </c>
      <c r="C9" s="96">
        <v>54847</v>
      </c>
      <c r="D9" s="97">
        <v>205159153</v>
      </c>
      <c r="E9" s="97">
        <v>46109</v>
      </c>
      <c r="F9" s="97">
        <v>177013345</v>
      </c>
      <c r="G9" s="97">
        <v>1916</v>
      </c>
      <c r="H9" s="97">
        <v>6891652</v>
      </c>
      <c r="I9" s="138"/>
      <c r="J9" s="138"/>
      <c r="K9" s="138"/>
      <c r="L9" s="138"/>
      <c r="M9" s="138"/>
      <c r="N9" s="138"/>
      <c r="O9" s="85"/>
      <c r="P9" s="42"/>
    </row>
    <row r="10" spans="1:16" s="43" customFormat="1" ht="12" customHeight="1">
      <c r="A10" s="85"/>
      <c r="B10" s="143" t="s">
        <v>126</v>
      </c>
      <c r="C10" s="96">
        <v>57578</v>
      </c>
      <c r="D10" s="97">
        <v>210688821</v>
      </c>
      <c r="E10" s="97">
        <v>46287</v>
      </c>
      <c r="F10" s="97">
        <v>177030670</v>
      </c>
      <c r="G10" s="97">
        <v>1843</v>
      </c>
      <c r="H10" s="97">
        <v>6545399</v>
      </c>
      <c r="I10" s="138"/>
      <c r="J10" s="138"/>
      <c r="K10" s="138"/>
      <c r="L10" s="138"/>
      <c r="M10" s="138"/>
      <c r="N10" s="138"/>
      <c r="O10" s="85"/>
      <c r="P10" s="42"/>
    </row>
    <row r="11" spans="1:16" s="43" customFormat="1" ht="12" customHeight="1">
      <c r="A11" s="85"/>
      <c r="B11" s="95" t="s">
        <v>216</v>
      </c>
      <c r="C11" s="43">
        <v>59193</v>
      </c>
      <c r="D11" s="43">
        <v>216231165</v>
      </c>
      <c r="E11" s="43">
        <v>47628</v>
      </c>
      <c r="F11" s="43">
        <v>181427416</v>
      </c>
      <c r="G11" s="43">
        <v>1853</v>
      </c>
      <c r="H11" s="43">
        <v>6865276</v>
      </c>
      <c r="I11" s="139"/>
      <c r="J11" s="139"/>
      <c r="K11" s="139"/>
      <c r="L11" s="139"/>
      <c r="M11" s="139"/>
      <c r="N11" s="139"/>
      <c r="O11" s="85"/>
      <c r="P11" s="42"/>
    </row>
    <row r="12" spans="1:16" s="43" customFormat="1" ht="12" customHeight="1">
      <c r="A12" s="85"/>
      <c r="B12" s="95" t="s">
        <v>230</v>
      </c>
      <c r="C12" s="43">
        <v>59884</v>
      </c>
      <c r="D12" s="43">
        <v>223417636</v>
      </c>
      <c r="E12" s="43">
        <v>48302</v>
      </c>
      <c r="F12" s="43">
        <v>183250075</v>
      </c>
      <c r="G12" s="43">
        <v>1894</v>
      </c>
      <c r="H12" s="43">
        <v>7059472</v>
      </c>
      <c r="I12" s="139"/>
      <c r="J12" s="139"/>
      <c r="K12" s="139"/>
      <c r="L12" s="139"/>
      <c r="M12" s="139"/>
      <c r="N12" s="139"/>
      <c r="O12" s="85"/>
      <c r="P12" s="42"/>
    </row>
    <row r="13" spans="1:16" s="43" customFormat="1" ht="4.5" customHeight="1" thickBot="1">
      <c r="A13" s="85"/>
      <c r="B13" s="99"/>
      <c r="C13" s="98"/>
      <c r="D13" s="99"/>
      <c r="E13" s="99"/>
      <c r="F13" s="99"/>
      <c r="G13" s="99"/>
      <c r="H13" s="99"/>
      <c r="I13" s="99"/>
      <c r="J13" s="85"/>
      <c r="K13" s="85"/>
      <c r="L13" s="85"/>
      <c r="M13" s="85"/>
      <c r="N13" s="85"/>
      <c r="O13" s="85"/>
      <c r="P13" s="42"/>
    </row>
    <row r="14" spans="1:16" s="43" customFormat="1" ht="10.5" customHeight="1" thickBot="1">
      <c r="A14" s="100"/>
      <c r="B14" s="100"/>
      <c r="C14" s="100"/>
      <c r="D14" s="100"/>
      <c r="E14" s="100"/>
      <c r="F14" s="100"/>
      <c r="G14" s="100"/>
      <c r="H14" s="100"/>
      <c r="I14" s="100"/>
      <c r="J14" s="85"/>
      <c r="K14" s="85"/>
      <c r="L14" s="85"/>
      <c r="M14" s="85"/>
      <c r="N14" s="85"/>
      <c r="O14" s="145"/>
      <c r="P14" s="42"/>
    </row>
    <row r="15" spans="1:16" s="43" customFormat="1" ht="12" customHeight="1">
      <c r="A15" s="100"/>
      <c r="B15" s="357" t="s">
        <v>68</v>
      </c>
      <c r="C15" s="359" t="s">
        <v>71</v>
      </c>
      <c r="D15" s="359"/>
      <c r="E15" s="360" t="s">
        <v>72</v>
      </c>
      <c r="F15" s="361"/>
      <c r="G15" s="362" t="s">
        <v>73</v>
      </c>
      <c r="H15" s="359"/>
      <c r="I15" s="87"/>
      <c r="J15" s="42"/>
      <c r="K15" s="42"/>
      <c r="L15" s="42"/>
      <c r="M15" s="42"/>
      <c r="N15" s="42"/>
      <c r="O15" s="42"/>
      <c r="P15" s="42"/>
    </row>
    <row r="16" spans="1:16" s="43" customFormat="1" ht="12" customHeight="1">
      <c r="A16" s="230"/>
      <c r="B16" s="358"/>
      <c r="C16" s="234" t="s">
        <v>75</v>
      </c>
      <c r="D16" s="235" t="s">
        <v>74</v>
      </c>
      <c r="E16" s="232" t="s">
        <v>75</v>
      </c>
      <c r="F16" s="235" t="s">
        <v>74</v>
      </c>
      <c r="G16" s="232" t="s">
        <v>75</v>
      </c>
      <c r="H16" s="235" t="s">
        <v>74</v>
      </c>
      <c r="I16" s="89"/>
      <c r="J16" s="42"/>
      <c r="K16" s="42"/>
      <c r="L16" s="42"/>
      <c r="M16" s="42"/>
      <c r="N16" s="42"/>
      <c r="O16" s="42"/>
      <c r="P16" s="42"/>
    </row>
    <row r="17" spans="1:16" s="43" customFormat="1" ht="9" customHeight="1">
      <c r="A17" s="42"/>
      <c r="B17" s="91"/>
      <c r="C17" s="93" t="s">
        <v>76</v>
      </c>
      <c r="D17" s="93" t="s">
        <v>12</v>
      </c>
      <c r="E17" s="94" t="s">
        <v>76</v>
      </c>
      <c r="F17" s="94" t="s">
        <v>12</v>
      </c>
      <c r="G17" s="94" t="s">
        <v>76</v>
      </c>
      <c r="H17" s="94" t="s">
        <v>12</v>
      </c>
      <c r="I17" s="90"/>
      <c r="J17" s="42"/>
      <c r="K17" s="42"/>
      <c r="L17" s="42"/>
      <c r="M17" s="42"/>
      <c r="N17" s="42"/>
      <c r="O17" s="42"/>
      <c r="P17" s="42"/>
    </row>
    <row r="18" spans="1:16" s="43" customFormat="1" ht="12" customHeight="1">
      <c r="A18" s="42"/>
      <c r="B18" s="284" t="s">
        <v>106</v>
      </c>
      <c r="C18" s="285">
        <v>44</v>
      </c>
      <c r="D18" s="145">
        <v>142611</v>
      </c>
      <c r="E18" s="145">
        <v>5133</v>
      </c>
      <c r="F18" s="145">
        <v>16107906</v>
      </c>
      <c r="G18" s="145">
        <v>1127</v>
      </c>
      <c r="H18" s="145">
        <v>5081250</v>
      </c>
      <c r="I18" s="85"/>
      <c r="J18" s="42"/>
      <c r="K18" s="42"/>
      <c r="L18" s="42"/>
      <c r="M18" s="42"/>
      <c r="N18" s="42"/>
      <c r="O18" s="42"/>
      <c r="P18" s="42"/>
    </row>
    <row r="19" spans="1:16" s="43" customFormat="1" ht="12" customHeight="1">
      <c r="A19" s="42"/>
      <c r="B19" s="284" t="s">
        <v>113</v>
      </c>
      <c r="C19" s="285">
        <v>49</v>
      </c>
      <c r="D19" s="145">
        <v>174214</v>
      </c>
      <c r="E19" s="145">
        <v>6211</v>
      </c>
      <c r="F19" s="145">
        <v>18189972</v>
      </c>
      <c r="G19" s="145">
        <v>562</v>
      </c>
      <c r="H19" s="145">
        <v>2889970</v>
      </c>
      <c r="I19" s="85"/>
      <c r="J19" s="42"/>
      <c r="K19" s="42"/>
      <c r="L19" s="42"/>
      <c r="M19" s="42"/>
      <c r="N19" s="42"/>
      <c r="O19" s="42"/>
      <c r="P19" s="42"/>
    </row>
    <row r="20" spans="1:16" s="43" customFormat="1" ht="12" customHeight="1">
      <c r="A20" s="42"/>
      <c r="B20" s="284" t="s">
        <v>203</v>
      </c>
      <c r="C20" s="285">
        <v>53</v>
      </c>
      <c r="D20" s="145">
        <v>173311</v>
      </c>
      <c r="E20" s="145">
        <v>8519</v>
      </c>
      <c r="F20" s="145">
        <v>22614546</v>
      </c>
      <c r="G20" s="145">
        <v>876</v>
      </c>
      <c r="H20" s="145">
        <v>4324895</v>
      </c>
      <c r="I20" s="85"/>
      <c r="J20" s="42"/>
      <c r="K20" s="42"/>
      <c r="L20" s="42"/>
      <c r="M20" s="42"/>
      <c r="N20" s="42"/>
      <c r="O20" s="42"/>
      <c r="P20" s="42"/>
    </row>
    <row r="21" spans="1:16" s="43" customFormat="1" ht="12" customHeight="1">
      <c r="A21" s="42"/>
      <c r="B21" s="284" t="s">
        <v>216</v>
      </c>
      <c r="C21" s="43">
        <v>41</v>
      </c>
      <c r="D21" s="43">
        <v>136279</v>
      </c>
      <c r="E21" s="43">
        <v>8821</v>
      </c>
      <c r="F21" s="43">
        <v>23267033</v>
      </c>
      <c r="G21" s="43">
        <v>850</v>
      </c>
      <c r="H21" s="43">
        <v>4535161</v>
      </c>
      <c r="I21" s="85"/>
      <c r="J21" s="42"/>
      <c r="K21" s="42"/>
      <c r="L21" s="42"/>
      <c r="M21" s="42"/>
      <c r="N21" s="42"/>
      <c r="O21" s="42"/>
      <c r="P21" s="42"/>
    </row>
    <row r="22" spans="1:16" s="43" customFormat="1" ht="12" customHeight="1">
      <c r="A22" s="42"/>
      <c r="B22" s="284" t="s">
        <v>230</v>
      </c>
      <c r="C22" s="43">
        <v>42</v>
      </c>
      <c r="D22" s="43">
        <v>150183</v>
      </c>
      <c r="E22" s="43">
        <v>9000</v>
      </c>
      <c r="F22" s="43">
        <v>23606053</v>
      </c>
      <c r="G22" s="43">
        <v>646</v>
      </c>
      <c r="H22" s="43">
        <v>9351853</v>
      </c>
      <c r="I22" s="85"/>
      <c r="J22" s="42"/>
      <c r="K22" s="42"/>
      <c r="L22" s="42"/>
      <c r="M22" s="42"/>
      <c r="N22" s="42"/>
      <c r="O22" s="42"/>
      <c r="P22" s="42"/>
    </row>
    <row r="23" spans="1:16" s="43" customFormat="1" ht="4.5" customHeight="1" thickBot="1">
      <c r="A23" s="99"/>
      <c r="B23" s="231"/>
      <c r="C23" s="99"/>
      <c r="D23" s="99"/>
      <c r="E23" s="99"/>
      <c r="F23" s="99"/>
      <c r="G23" s="99"/>
      <c r="H23" s="99"/>
      <c r="I23" s="99"/>
      <c r="J23" s="42"/>
      <c r="K23" s="42"/>
      <c r="L23" s="42"/>
      <c r="M23" s="42"/>
      <c r="N23" s="42"/>
      <c r="O23" s="42"/>
      <c r="P23" s="42"/>
    </row>
    <row r="24" spans="1:16" s="43" customFormat="1" ht="12" customHeight="1">
      <c r="A24" s="42"/>
      <c r="B24" s="42"/>
      <c r="C24" s="100"/>
      <c r="D24" s="100"/>
      <c r="E24" s="100"/>
      <c r="F24" s="100"/>
      <c r="G24" s="100"/>
      <c r="H24" s="100"/>
      <c r="I24" s="101" t="s">
        <v>67</v>
      </c>
      <c r="J24" s="42"/>
      <c r="K24" s="42"/>
      <c r="L24" s="42"/>
      <c r="M24" s="42"/>
      <c r="N24" s="42"/>
      <c r="O24" s="42"/>
      <c r="P24" s="42"/>
    </row>
    <row r="25" spans="1:16" s="43" customFormat="1" ht="10.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s="43" customFormat="1" ht="10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43" customFormat="1" ht="10.5">
      <c r="A27" s="42"/>
      <c r="B27" s="42"/>
      <c r="I27" s="42"/>
      <c r="J27" s="42"/>
      <c r="K27" s="42"/>
      <c r="L27" s="42"/>
      <c r="M27" s="42"/>
      <c r="N27" s="42"/>
      <c r="O27" s="42"/>
      <c r="P27" s="42"/>
    </row>
    <row r="28" spans="1:16" ht="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">
      <c r="A30" s="9"/>
      <c r="B30" s="9"/>
      <c r="C30" s="43"/>
      <c r="D30" s="43"/>
      <c r="E30" s="43"/>
      <c r="F30" s="43"/>
      <c r="G30" s="43"/>
      <c r="H30" s="43"/>
      <c r="I30" s="9"/>
      <c r="J30" s="9"/>
      <c r="K30" s="9"/>
      <c r="L30" s="9"/>
      <c r="M30" s="9"/>
      <c r="N30" s="9"/>
      <c r="O30" s="9"/>
      <c r="P30" s="9"/>
    </row>
    <row r="31" spans="1:16" ht="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</sheetData>
  <sheetProtection/>
  <protectedRanges>
    <protectedRange sqref="C30:H30" name="範囲1"/>
    <protectedRange sqref="C27:H27" name="範囲1_1"/>
  </protectedRanges>
  <mergeCells count="10">
    <mergeCell ref="B5:B6"/>
    <mergeCell ref="M5:N5"/>
    <mergeCell ref="K5:L5"/>
    <mergeCell ref="C5:D5"/>
    <mergeCell ref="E5:F5"/>
    <mergeCell ref="G5:H5"/>
    <mergeCell ref="B15:B16"/>
    <mergeCell ref="C15:D15"/>
    <mergeCell ref="E15:F15"/>
    <mergeCell ref="G15:H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I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8.625" style="2" customWidth="1"/>
    <col min="3" max="7" width="11.75390625" style="2" customWidth="1"/>
    <col min="8" max="8" width="11.875" style="2" customWidth="1"/>
    <col min="9" max="9" width="1.4921875" style="2" customWidth="1"/>
    <col min="10" max="16384" width="13.00390625" style="2" customWidth="1"/>
  </cols>
  <sheetData>
    <row r="1" spans="1:6" s="21" customFormat="1" ht="14.25" customHeight="1">
      <c r="A1" s="20"/>
      <c r="B1" s="20"/>
      <c r="C1" s="20"/>
      <c r="D1" s="20"/>
      <c r="E1" s="20"/>
      <c r="F1" s="20"/>
    </row>
    <row r="2" spans="4:6" ht="12" customHeight="1">
      <c r="D2" s="1"/>
      <c r="E2" s="1"/>
      <c r="F2" s="1"/>
    </row>
    <row r="3" spans="2:6" ht="12" customHeight="1">
      <c r="B3" s="49" t="s">
        <v>340</v>
      </c>
      <c r="D3" s="1"/>
      <c r="E3" s="1"/>
      <c r="F3" s="1"/>
    </row>
    <row r="4" spans="4:6" s="5" customFormat="1" ht="13.5" customHeight="1" thickBot="1">
      <c r="D4" s="50"/>
      <c r="E4" s="50"/>
      <c r="F4" s="4"/>
    </row>
    <row r="5" spans="1:9" s="36" customFormat="1" ht="12" customHeight="1">
      <c r="A5" s="236"/>
      <c r="B5" s="331" t="s">
        <v>181</v>
      </c>
      <c r="C5" s="366" t="s">
        <v>182</v>
      </c>
      <c r="D5" s="366"/>
      <c r="E5" s="343" t="s">
        <v>70</v>
      </c>
      <c r="F5" s="343"/>
      <c r="G5" s="366" t="s">
        <v>89</v>
      </c>
      <c r="H5" s="367"/>
      <c r="I5" s="236"/>
    </row>
    <row r="6" spans="1:9" s="36" customFormat="1" ht="12" customHeight="1">
      <c r="A6" s="237"/>
      <c r="B6" s="308"/>
      <c r="C6" s="242" t="s">
        <v>75</v>
      </c>
      <c r="D6" s="142" t="s">
        <v>74</v>
      </c>
      <c r="E6" s="142" t="s">
        <v>75</v>
      </c>
      <c r="F6" s="142" t="s">
        <v>74</v>
      </c>
      <c r="G6" s="242" t="s">
        <v>75</v>
      </c>
      <c r="H6" s="243" t="s">
        <v>74</v>
      </c>
      <c r="I6" s="244"/>
    </row>
    <row r="7" spans="2:9" s="30" customFormat="1" ht="9" customHeight="1">
      <c r="B7" s="206"/>
      <c r="C7" s="238" t="s">
        <v>76</v>
      </c>
      <c r="D7" s="61" t="s">
        <v>12</v>
      </c>
      <c r="E7" s="61" t="s">
        <v>76</v>
      </c>
      <c r="F7" s="239" t="s">
        <v>12</v>
      </c>
      <c r="G7" s="238" t="s">
        <v>76</v>
      </c>
      <c r="H7" s="238" t="s">
        <v>12</v>
      </c>
      <c r="I7" s="5"/>
    </row>
    <row r="8" spans="2:9" s="30" customFormat="1" ht="12" customHeight="1">
      <c r="B8" s="240" t="s">
        <v>106</v>
      </c>
      <c r="C8" s="43">
        <v>52735</v>
      </c>
      <c r="D8" s="85">
        <v>205861019</v>
      </c>
      <c r="E8" s="85">
        <v>44590</v>
      </c>
      <c r="F8" s="42">
        <v>172006612</v>
      </c>
      <c r="G8" s="43">
        <v>1841</v>
      </c>
      <c r="H8" s="43">
        <v>6881899</v>
      </c>
      <c r="I8" s="5"/>
    </row>
    <row r="9" spans="2:8" s="5" customFormat="1" ht="12" customHeight="1">
      <c r="B9" s="240" t="s">
        <v>124</v>
      </c>
      <c r="C9" s="43">
        <v>54847</v>
      </c>
      <c r="D9" s="85">
        <v>210257394</v>
      </c>
      <c r="E9" s="85">
        <v>46109</v>
      </c>
      <c r="F9" s="42">
        <v>177013345</v>
      </c>
      <c r="G9" s="43">
        <v>1916</v>
      </c>
      <c r="H9" s="43">
        <v>6891652</v>
      </c>
    </row>
    <row r="10" spans="2:8" s="5" customFormat="1" ht="12" customHeight="1">
      <c r="B10" s="240" t="s">
        <v>126</v>
      </c>
      <c r="C10" s="43">
        <v>57578</v>
      </c>
      <c r="D10" s="85">
        <v>219372887</v>
      </c>
      <c r="E10" s="42">
        <v>46287</v>
      </c>
      <c r="F10" s="42">
        <v>177030670</v>
      </c>
      <c r="G10" s="43">
        <v>1843</v>
      </c>
      <c r="H10" s="43">
        <v>6545399</v>
      </c>
    </row>
    <row r="11" spans="2:8" s="5" customFormat="1" ht="12" customHeight="1">
      <c r="B11" s="240" t="s">
        <v>218</v>
      </c>
      <c r="C11" s="43">
        <v>59193</v>
      </c>
      <c r="D11" s="43">
        <v>223315886</v>
      </c>
      <c r="E11" s="43">
        <v>47628</v>
      </c>
      <c r="F11" s="43">
        <v>181427416</v>
      </c>
      <c r="G11" s="43">
        <v>1853</v>
      </c>
      <c r="H11" s="43">
        <v>6865276</v>
      </c>
    </row>
    <row r="12" spans="2:8" s="5" customFormat="1" ht="12" customHeight="1">
      <c r="B12" s="206"/>
      <c r="C12" s="43"/>
      <c r="D12" s="85"/>
      <c r="E12" s="85"/>
      <c r="F12" s="42"/>
      <c r="G12" s="43"/>
      <c r="H12" s="43"/>
    </row>
    <row r="13" spans="2:8" s="39" customFormat="1" ht="12" customHeight="1">
      <c r="B13" s="241" t="s">
        <v>232</v>
      </c>
      <c r="C13" s="289">
        <v>59884</v>
      </c>
      <c r="D13" s="289">
        <v>223417636</v>
      </c>
      <c r="E13" s="289">
        <v>48302</v>
      </c>
      <c r="F13" s="289">
        <v>183250075</v>
      </c>
      <c r="G13" s="289">
        <v>1894</v>
      </c>
      <c r="H13" s="289">
        <v>7059472</v>
      </c>
    </row>
    <row r="14" spans="2:8" s="5" customFormat="1" ht="12" customHeight="1">
      <c r="B14" s="206"/>
      <c r="C14" s="43"/>
      <c r="D14" s="85"/>
      <c r="E14" s="42"/>
      <c r="F14" s="42"/>
      <c r="G14" s="43"/>
      <c r="H14" s="43"/>
    </row>
    <row r="15" spans="2:8" s="5" customFormat="1" ht="12" customHeight="1">
      <c r="B15" s="206" t="s">
        <v>180</v>
      </c>
      <c r="C15" s="43">
        <v>1994</v>
      </c>
      <c r="D15" s="43">
        <v>2466062</v>
      </c>
      <c r="E15" s="43">
        <v>1488</v>
      </c>
      <c r="F15" s="43">
        <v>759348</v>
      </c>
      <c r="G15" s="43">
        <v>96</v>
      </c>
      <c r="H15" s="43">
        <v>80722</v>
      </c>
    </row>
    <row r="16" spans="2:8" s="5" customFormat="1" ht="12" customHeight="1">
      <c r="B16" s="206" t="s">
        <v>179</v>
      </c>
      <c r="C16" s="43">
        <v>14944</v>
      </c>
      <c r="D16" s="43">
        <v>21584510</v>
      </c>
      <c r="E16" s="43">
        <v>9988</v>
      </c>
      <c r="F16" s="43">
        <v>13624355</v>
      </c>
      <c r="G16" s="43">
        <v>643</v>
      </c>
      <c r="H16" s="43">
        <v>1015390</v>
      </c>
    </row>
    <row r="17" spans="2:8" s="5" customFormat="1" ht="12" customHeight="1">
      <c r="B17" s="206" t="s">
        <v>174</v>
      </c>
      <c r="C17" s="43">
        <v>16269</v>
      </c>
      <c r="D17" s="43">
        <v>40514152</v>
      </c>
      <c r="E17" s="43">
        <v>13013</v>
      </c>
      <c r="F17" s="43">
        <v>32351670</v>
      </c>
      <c r="G17" s="43">
        <v>475</v>
      </c>
      <c r="H17" s="43">
        <v>1254161</v>
      </c>
    </row>
    <row r="18" spans="2:8" s="5" customFormat="1" ht="12" customHeight="1">
      <c r="B18" s="206" t="s">
        <v>175</v>
      </c>
      <c r="C18" s="43">
        <v>10651</v>
      </c>
      <c r="D18" s="43">
        <v>40264066</v>
      </c>
      <c r="E18" s="43">
        <v>9444</v>
      </c>
      <c r="F18" s="43">
        <v>35541983</v>
      </c>
      <c r="G18" s="43">
        <v>270</v>
      </c>
      <c r="H18" s="43">
        <v>1006623</v>
      </c>
    </row>
    <row r="19" spans="2:8" s="5" customFormat="1" ht="12" customHeight="1">
      <c r="B19" s="206" t="s">
        <v>176</v>
      </c>
      <c r="C19" s="43">
        <v>5894</v>
      </c>
      <c r="D19" s="43">
        <v>29762574</v>
      </c>
      <c r="E19" s="43">
        <v>5333</v>
      </c>
      <c r="F19" s="43">
        <v>26881152</v>
      </c>
      <c r="G19" s="43">
        <v>154</v>
      </c>
      <c r="H19" s="43">
        <v>731599</v>
      </c>
    </row>
    <row r="20" spans="2:8" s="5" customFormat="1" ht="12" customHeight="1">
      <c r="B20" s="206" t="s">
        <v>177</v>
      </c>
      <c r="C20" s="43">
        <v>5458</v>
      </c>
      <c r="D20" s="43">
        <v>35871727</v>
      </c>
      <c r="E20" s="43">
        <v>5049</v>
      </c>
      <c r="F20" s="43">
        <v>33064942</v>
      </c>
      <c r="G20" s="43">
        <v>103</v>
      </c>
      <c r="H20" s="43">
        <v>618308</v>
      </c>
    </row>
    <row r="21" spans="2:8" s="5" customFormat="1" ht="12" customHeight="1">
      <c r="B21" s="206" t="s">
        <v>178</v>
      </c>
      <c r="C21" s="43">
        <v>2398</v>
      </c>
      <c r="D21" s="43">
        <v>19767166</v>
      </c>
      <c r="E21" s="43">
        <v>2190</v>
      </c>
      <c r="F21" s="43">
        <v>17819334</v>
      </c>
      <c r="G21" s="43">
        <v>53</v>
      </c>
      <c r="H21" s="43">
        <v>413181</v>
      </c>
    </row>
    <row r="22" spans="2:8" s="5" customFormat="1" ht="12" customHeight="1">
      <c r="B22" s="206" t="s">
        <v>173</v>
      </c>
      <c r="C22" s="43">
        <v>1452</v>
      </c>
      <c r="D22" s="43">
        <v>15035797</v>
      </c>
      <c r="E22" s="43">
        <v>1233</v>
      </c>
      <c r="F22" s="43">
        <v>12662116</v>
      </c>
      <c r="G22" s="43">
        <v>45</v>
      </c>
      <c r="H22" s="43">
        <v>461960</v>
      </c>
    </row>
    <row r="23" spans="2:8" s="5" customFormat="1" ht="12" customHeight="1">
      <c r="B23" s="206" t="s">
        <v>172</v>
      </c>
      <c r="C23" s="43">
        <v>824</v>
      </c>
      <c r="D23" s="43">
        <v>18151582</v>
      </c>
      <c r="E23" s="43">
        <v>564</v>
      </c>
      <c r="F23" s="43">
        <v>10545175</v>
      </c>
      <c r="G23" s="43">
        <v>55</v>
      </c>
      <c r="H23" s="43">
        <v>1477528</v>
      </c>
    </row>
    <row r="24" spans="1:9" s="5" customFormat="1" ht="4.5" customHeight="1" thickBot="1">
      <c r="A24" s="164"/>
      <c r="B24" s="167"/>
      <c r="C24" s="300"/>
      <c r="D24" s="195"/>
      <c r="E24" s="195"/>
      <c r="F24" s="195"/>
      <c r="G24" s="195"/>
      <c r="H24" s="195"/>
      <c r="I24" s="164"/>
    </row>
    <row r="25" ht="12.75" thickBot="1"/>
    <row r="26" spans="1:9" ht="12">
      <c r="A26" s="150"/>
      <c r="B26" s="331" t="s">
        <v>181</v>
      </c>
      <c r="C26" s="366" t="s">
        <v>71</v>
      </c>
      <c r="D26" s="366"/>
      <c r="E26" s="366" t="s">
        <v>72</v>
      </c>
      <c r="F26" s="366"/>
      <c r="G26" s="366" t="s">
        <v>73</v>
      </c>
      <c r="H26" s="367"/>
      <c r="I26" s="147"/>
    </row>
    <row r="27" spans="1:9" ht="12">
      <c r="A27" s="154"/>
      <c r="B27" s="308"/>
      <c r="C27" s="242" t="s">
        <v>75</v>
      </c>
      <c r="D27" s="242" t="s">
        <v>74</v>
      </c>
      <c r="E27" s="242" t="s">
        <v>75</v>
      </c>
      <c r="F27" s="242" t="s">
        <v>74</v>
      </c>
      <c r="G27" s="242" t="s">
        <v>75</v>
      </c>
      <c r="H27" s="243" t="s">
        <v>74</v>
      </c>
      <c r="I27" s="146"/>
    </row>
    <row r="28" spans="2:9" ht="9" customHeight="1">
      <c r="B28" s="206"/>
      <c r="C28" s="238" t="s">
        <v>76</v>
      </c>
      <c r="D28" s="238" t="s">
        <v>12</v>
      </c>
      <c r="E28" s="238" t="s">
        <v>76</v>
      </c>
      <c r="F28" s="238" t="s">
        <v>12</v>
      </c>
      <c r="G28" s="238" t="s">
        <v>76</v>
      </c>
      <c r="H28" s="238" t="s">
        <v>12</v>
      </c>
      <c r="I28" s="5"/>
    </row>
    <row r="29" spans="2:9" ht="12" customHeight="1">
      <c r="B29" s="240" t="s">
        <v>106</v>
      </c>
      <c r="C29" s="43">
        <v>44</v>
      </c>
      <c r="D29" s="43">
        <v>142611</v>
      </c>
      <c r="E29" s="43">
        <v>5133</v>
      </c>
      <c r="F29" s="43">
        <v>16107906</v>
      </c>
      <c r="G29" s="43">
        <v>1127</v>
      </c>
      <c r="H29" s="43">
        <v>10721991</v>
      </c>
      <c r="I29" s="5"/>
    </row>
    <row r="30" spans="2:9" ht="12" customHeight="1">
      <c r="B30" s="240" t="s">
        <v>124</v>
      </c>
      <c r="C30" s="43">
        <v>49</v>
      </c>
      <c r="D30" s="43">
        <v>174214</v>
      </c>
      <c r="E30" s="43">
        <v>6211</v>
      </c>
      <c r="F30" s="43">
        <v>18189972</v>
      </c>
      <c r="G30" s="43">
        <v>562</v>
      </c>
      <c r="H30" s="43">
        <v>7988211</v>
      </c>
      <c r="I30" s="5"/>
    </row>
    <row r="31" spans="2:9" ht="12" customHeight="1">
      <c r="B31" s="240" t="s">
        <v>126</v>
      </c>
      <c r="C31" s="43">
        <v>53</v>
      </c>
      <c r="D31" s="43">
        <v>173311</v>
      </c>
      <c r="E31" s="43">
        <v>8519</v>
      </c>
      <c r="F31" s="43">
        <v>22614546</v>
      </c>
      <c r="G31" s="43">
        <v>876</v>
      </c>
      <c r="H31" s="43">
        <v>13008961</v>
      </c>
      <c r="I31" s="5"/>
    </row>
    <row r="32" spans="2:9" ht="12" customHeight="1">
      <c r="B32" s="240" t="s">
        <v>218</v>
      </c>
      <c r="C32" s="43">
        <v>41</v>
      </c>
      <c r="D32" s="43">
        <v>136279</v>
      </c>
      <c r="E32" s="43">
        <v>8821</v>
      </c>
      <c r="F32" s="43">
        <v>23267033</v>
      </c>
      <c r="G32" s="43">
        <v>850</v>
      </c>
      <c r="H32" s="43">
        <v>11619882</v>
      </c>
      <c r="I32" s="5"/>
    </row>
    <row r="33" spans="2:9" ht="12" customHeight="1">
      <c r="B33" s="206"/>
      <c r="C33" s="43"/>
      <c r="D33" s="43"/>
      <c r="E33" s="43"/>
      <c r="F33" s="43"/>
      <c r="G33" s="43"/>
      <c r="H33" s="43"/>
      <c r="I33" s="5"/>
    </row>
    <row r="34" spans="2:9" ht="12" customHeight="1">
      <c r="B34" s="241" t="s">
        <v>232</v>
      </c>
      <c r="C34" s="298">
        <v>42</v>
      </c>
      <c r="D34" s="298">
        <v>150183</v>
      </c>
      <c r="E34" s="298">
        <f>E36+E37+E38+E39+E40+E41+E42+E43+E44</f>
        <v>9000</v>
      </c>
      <c r="F34" s="298">
        <f>F36+F37+F38+F39+F40+F41+F42+F43+F44</f>
        <v>23606053</v>
      </c>
      <c r="G34" s="298">
        <f>G36+G37+G38+G39+G40+G41+G42+G43+G44</f>
        <v>646</v>
      </c>
      <c r="H34" s="298">
        <f>H36+H37+H38+H39+H40+H41+H42+H43+H44</f>
        <v>9351853</v>
      </c>
      <c r="I34" s="5"/>
    </row>
    <row r="35" spans="2:9" ht="12" customHeight="1">
      <c r="B35" s="206"/>
      <c r="C35" s="43"/>
      <c r="D35" s="43"/>
      <c r="E35" s="43"/>
      <c r="F35" s="43"/>
      <c r="G35" s="43"/>
      <c r="H35" s="43"/>
      <c r="I35" s="5"/>
    </row>
    <row r="36" spans="2:9" ht="12" customHeight="1">
      <c r="B36" s="206" t="s">
        <v>180</v>
      </c>
      <c r="C36" s="297">
        <v>3</v>
      </c>
      <c r="D36" s="297">
        <v>4062</v>
      </c>
      <c r="E36" s="297">
        <v>301</v>
      </c>
      <c r="F36" s="297">
        <v>263681</v>
      </c>
      <c r="G36" s="297">
        <v>106</v>
      </c>
      <c r="H36" s="297">
        <f>24480+1333769</f>
        <v>1358249</v>
      </c>
      <c r="I36" s="5"/>
    </row>
    <row r="37" spans="2:9" ht="12" customHeight="1">
      <c r="B37" s="206" t="s">
        <v>179</v>
      </c>
      <c r="C37" s="297">
        <v>16</v>
      </c>
      <c r="D37" s="297">
        <v>26288</v>
      </c>
      <c r="E37" s="297">
        <v>4202</v>
      </c>
      <c r="F37" s="297">
        <v>6285488</v>
      </c>
      <c r="G37" s="297">
        <v>95</v>
      </c>
      <c r="H37" s="297">
        <f>160887+472102</f>
        <v>632989</v>
      </c>
      <c r="I37" s="5"/>
    </row>
    <row r="38" spans="2:9" ht="12" customHeight="1">
      <c r="B38" s="206" t="s">
        <v>174</v>
      </c>
      <c r="C38" s="297">
        <v>6</v>
      </c>
      <c r="D38" s="297">
        <v>16434</v>
      </c>
      <c r="E38" s="297">
        <v>2669</v>
      </c>
      <c r="F38" s="297">
        <v>6324084</v>
      </c>
      <c r="G38" s="297">
        <v>106</v>
      </c>
      <c r="H38" s="297">
        <f>278681+289122</f>
        <v>567803</v>
      </c>
      <c r="I38" s="5"/>
    </row>
    <row r="39" spans="2:9" ht="12" customHeight="1">
      <c r="B39" s="206" t="s">
        <v>175</v>
      </c>
      <c r="C39" s="297">
        <v>4</v>
      </c>
      <c r="D39" s="297">
        <v>18124</v>
      </c>
      <c r="E39" s="297">
        <v>870</v>
      </c>
      <c r="F39" s="297">
        <v>3027779</v>
      </c>
      <c r="G39" s="297">
        <v>63</v>
      </c>
      <c r="H39" s="297">
        <f>244556+425001</f>
        <v>669557</v>
      </c>
      <c r="I39" s="5"/>
    </row>
    <row r="40" spans="2:9" ht="12" customHeight="1">
      <c r="B40" s="206" t="s">
        <v>176</v>
      </c>
      <c r="C40" s="297">
        <v>5</v>
      </c>
      <c r="D40" s="297">
        <v>24424</v>
      </c>
      <c r="E40" s="297">
        <v>346</v>
      </c>
      <c r="F40" s="297">
        <v>1589988</v>
      </c>
      <c r="G40" s="297">
        <v>56</v>
      </c>
      <c r="H40" s="297">
        <f>274326+261085</f>
        <v>535411</v>
      </c>
      <c r="I40" s="5"/>
    </row>
    <row r="41" spans="2:9" ht="12" customHeight="1">
      <c r="B41" s="206" t="s">
        <v>177</v>
      </c>
      <c r="C41" s="297">
        <v>5</v>
      </c>
      <c r="D41" s="297">
        <v>29087</v>
      </c>
      <c r="E41" s="297">
        <v>228</v>
      </c>
      <c r="F41" s="297">
        <v>1345064</v>
      </c>
      <c r="G41" s="297">
        <v>73</v>
      </c>
      <c r="H41" s="297">
        <f>470517+343809</f>
        <v>814326</v>
      </c>
      <c r="I41" s="5"/>
    </row>
    <row r="42" spans="2:9" ht="12" customHeight="1">
      <c r="B42" s="206" t="s">
        <v>178</v>
      </c>
      <c r="C42" s="299" t="s">
        <v>313</v>
      </c>
      <c r="D42" s="299" t="s">
        <v>314</v>
      </c>
      <c r="E42" s="297">
        <v>113</v>
      </c>
      <c r="F42" s="297">
        <v>854127</v>
      </c>
      <c r="G42" s="297">
        <v>42</v>
      </c>
      <c r="H42" s="297">
        <f>332519+348005</f>
        <v>680524</v>
      </c>
      <c r="I42" s="5"/>
    </row>
    <row r="43" spans="2:9" ht="12" customHeight="1">
      <c r="B43" s="206" t="s">
        <v>173</v>
      </c>
      <c r="C43" s="297">
        <v>3</v>
      </c>
      <c r="D43" s="297">
        <v>31764</v>
      </c>
      <c r="E43" s="297">
        <v>127</v>
      </c>
      <c r="F43" s="297">
        <v>1209017</v>
      </c>
      <c r="G43" s="297">
        <v>44</v>
      </c>
      <c r="H43" s="297">
        <f>460265+210675</f>
        <v>670940</v>
      </c>
      <c r="I43" s="5"/>
    </row>
    <row r="44" spans="2:9" ht="12" customHeight="1">
      <c r="B44" s="206" t="s">
        <v>172</v>
      </c>
      <c r="C44" s="299" t="s">
        <v>313</v>
      </c>
      <c r="D44" s="299" t="s">
        <v>314</v>
      </c>
      <c r="E44" s="297">
        <v>144</v>
      </c>
      <c r="F44" s="297">
        <v>2706825</v>
      </c>
      <c r="G44" s="297">
        <v>61</v>
      </c>
      <c r="H44" s="297">
        <f>2200871+1221183</f>
        <v>3422054</v>
      </c>
      <c r="I44" s="5"/>
    </row>
    <row r="45" spans="1:9" ht="4.5" customHeight="1" thickBot="1">
      <c r="A45" s="159"/>
      <c r="B45" s="167"/>
      <c r="C45" s="164" t="s">
        <v>78</v>
      </c>
      <c r="D45" s="164" t="s">
        <v>78</v>
      </c>
      <c r="E45" s="164" t="s">
        <v>78</v>
      </c>
      <c r="F45" s="164" t="s">
        <v>78</v>
      </c>
      <c r="G45" s="164" t="s">
        <v>78</v>
      </c>
      <c r="H45" s="164" t="s">
        <v>78</v>
      </c>
      <c r="I45" s="164"/>
    </row>
    <row r="46" spans="2:9" ht="12">
      <c r="B46" s="5"/>
      <c r="C46" s="5"/>
      <c r="D46" s="5"/>
      <c r="E46" s="5"/>
      <c r="F46" s="5"/>
      <c r="G46" s="5"/>
      <c r="I46" s="245" t="s">
        <v>183</v>
      </c>
    </row>
  </sheetData>
  <sheetProtection/>
  <protectedRanges>
    <protectedRange sqref="C13:H13" name="範囲1"/>
    <protectedRange sqref="C15:H23" name="範囲2"/>
    <protectedRange sqref="C36:H44" name="範囲4"/>
    <protectedRange sqref="C34:H34" name="範囲3"/>
  </protectedRanges>
  <mergeCells count="8">
    <mergeCell ref="B5:B6"/>
    <mergeCell ref="B26:B27"/>
    <mergeCell ref="C5:D5"/>
    <mergeCell ref="E5:F5"/>
    <mergeCell ref="G5:H5"/>
    <mergeCell ref="C26:D26"/>
    <mergeCell ref="E26:F26"/>
    <mergeCell ref="G26:H26"/>
  </mergeCells>
  <printOptions/>
  <pageMargins left="0.5905511811023623" right="0.5905511811023623" top="0.5905511811023623" bottom="0.5905511811023623" header="0.7874015748031497" footer="0.5118110236220472"/>
  <pageSetup horizontalDpi="300" verticalDpi="3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2009-02-16T02:00:18Z</cp:lastPrinted>
  <dcterms:created xsi:type="dcterms:W3CDTF">2003-03-11T01:10:59Z</dcterms:created>
  <dcterms:modified xsi:type="dcterms:W3CDTF">2009-03-27T08:15:57Z</dcterms:modified>
  <cp:category/>
  <cp:version/>
  <cp:contentType/>
  <cp:contentStatus/>
</cp:coreProperties>
</file>