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activeTab="0"/>
  </bookViews>
  <sheets>
    <sheet name="O-153. 市民相談等受理状況 " sheetId="1" r:id="rId1"/>
    <sheet name="O-154. 戸籍、住民票等交付状況" sheetId="2" r:id="rId2"/>
    <sheet name="O-155. 選挙執行状況" sheetId="3" r:id="rId3"/>
    <sheet name="O-156. 議会の状況 " sheetId="4" r:id="rId4"/>
    <sheet name="O-157. 選挙人名簿登録者の推移" sheetId="5" r:id="rId5"/>
    <sheet name="O-158.海老名市行政機構図" sheetId="6" r:id="rId6"/>
  </sheets>
  <definedNames>
    <definedName name="_xlnm.Print_Area" localSheetId="0">'O-153. 市民相談等受理状況 '!$A$1:$M$25</definedName>
    <definedName name="_xlnm.Print_Area" localSheetId="1">'O-154. 戸籍、住民票等交付状況'!$A$1:$O$14</definedName>
    <definedName name="_xlnm.Print_Area" localSheetId="2">'O-155. 選挙執行状況'!$A$1:$O$31</definedName>
    <definedName name="_xlnm.Print_Area" localSheetId="3">'O-156. 議会の状況 '!$A$1:$M$15</definedName>
    <definedName name="_xlnm.Print_Area" localSheetId="4">'O-157. 選挙人名簿登録者の推移'!$A$1:$G$13</definedName>
    <definedName name="_xlnm.Print_Area" localSheetId="5">'O-158.海老名市行政機構図'!$A$1:$AH$258</definedName>
  </definedNames>
  <calcPr fullCalcOnLoad="1"/>
</workbook>
</file>

<file path=xl/sharedStrings.xml><?xml version="1.0" encoding="utf-8"?>
<sst xmlns="http://schemas.openxmlformats.org/spreadsheetml/2006/main" count="482" uniqueCount="354">
  <si>
    <t>市　民　相　談</t>
  </si>
  <si>
    <t>総数</t>
  </si>
  <si>
    <t>一般</t>
  </si>
  <si>
    <t>法律</t>
  </si>
  <si>
    <t>登記</t>
  </si>
  <si>
    <t>税務</t>
  </si>
  <si>
    <t>人権</t>
  </si>
  <si>
    <t>行政</t>
  </si>
  <si>
    <t>建築</t>
  </si>
  <si>
    <t>住宅</t>
  </si>
  <si>
    <t>消費生活</t>
  </si>
  <si>
    <t>件</t>
  </si>
  <si>
    <t>平成１８年度</t>
  </si>
  <si>
    <t>平成１９年度</t>
  </si>
  <si>
    <t>投書</t>
  </si>
  <si>
    <t>陳情・要望</t>
  </si>
  <si>
    <t>不動産</t>
  </si>
  <si>
    <t>交通事故</t>
  </si>
  <si>
    <t>女性</t>
  </si>
  <si>
    <t>通</t>
  </si>
  <si>
    <t>行政書士</t>
  </si>
  <si>
    <t>　　　資料：広聴相談課</t>
  </si>
  <si>
    <t xml:space="preserve">    ２.「ＤＶ」＝パートナーからの暴力</t>
  </si>
  <si>
    <t>戸籍関係</t>
  </si>
  <si>
    <t>住　民　票</t>
  </si>
  <si>
    <t>印鑑証明</t>
  </si>
  <si>
    <t>諸　証　明</t>
  </si>
  <si>
    <t>公　用</t>
  </si>
  <si>
    <t>一　般</t>
  </si>
  <si>
    <t>総件数</t>
  </si>
  <si>
    <t>戸　籍</t>
  </si>
  <si>
    <t>住　民</t>
  </si>
  <si>
    <t>-</t>
  </si>
  <si>
    <t>資料：市民課</t>
  </si>
  <si>
    <t>執行年月日</t>
  </si>
  <si>
    <t>定数</t>
  </si>
  <si>
    <t>有権者数</t>
  </si>
  <si>
    <t>投票者数</t>
  </si>
  <si>
    <t>投票率</t>
  </si>
  <si>
    <t>総　　数</t>
  </si>
  <si>
    <t>男</t>
  </si>
  <si>
    <t>女</t>
  </si>
  <si>
    <t>人</t>
  </si>
  <si>
    <t>％</t>
  </si>
  <si>
    <t>県知事選挙</t>
  </si>
  <si>
    <t>県議会議員選挙</t>
  </si>
  <si>
    <t>市長選挙</t>
  </si>
  <si>
    <t>市議会議員選挙</t>
  </si>
  <si>
    <t>衆議院議員選挙</t>
  </si>
  <si>
    <t>参議院議員選挙</t>
  </si>
  <si>
    <t>選挙名</t>
  </si>
  <si>
    <t>立候補       者数</t>
  </si>
  <si>
    <t>平成13.7.29</t>
  </si>
  <si>
    <t>平成16.7.11</t>
  </si>
  <si>
    <t>平成17.9.11</t>
  </si>
  <si>
    <t>平成17.10.23</t>
  </si>
  <si>
    <t>参議院県選出議員補欠選挙</t>
  </si>
  <si>
    <t>平成19.4.8</t>
  </si>
  <si>
    <t>平成19.7.29</t>
  </si>
  <si>
    <t>平成19.11.11</t>
  </si>
  <si>
    <t>注）１.参議院議員選挙は地方区のみ</t>
  </si>
  <si>
    <t>　　　　　　　　資料：選挙管理委員会事務局</t>
  </si>
  <si>
    <t>定　　　例　　　会</t>
  </si>
  <si>
    <t>臨　　　時　　　会</t>
  </si>
  <si>
    <t>傍聴人数</t>
  </si>
  <si>
    <t>回数</t>
  </si>
  <si>
    <t>会期日数</t>
  </si>
  <si>
    <t>平成１９年</t>
  </si>
  <si>
    <t>平成２０年</t>
  </si>
  <si>
    <t>資料：議会事務局</t>
  </si>
  <si>
    <t>日</t>
  </si>
  <si>
    <t>件</t>
  </si>
  <si>
    <t>人</t>
  </si>
  <si>
    <t>　　　　　資料：選挙管理委員会事務局</t>
  </si>
  <si>
    <t>市長室</t>
  </si>
  <si>
    <t>総務部</t>
  </si>
  <si>
    <t>文書法制課</t>
  </si>
  <si>
    <t>職員課</t>
  </si>
  <si>
    <t>広聴相談課</t>
  </si>
  <si>
    <t>契約検査課</t>
  </si>
  <si>
    <t>情報システム課</t>
  </si>
  <si>
    <t>政策事業推進課</t>
  </si>
  <si>
    <t>財務部</t>
  </si>
  <si>
    <t>管財課</t>
  </si>
  <si>
    <t>財政課</t>
  </si>
  <si>
    <t>市民税課</t>
  </si>
  <si>
    <t>資産税課</t>
  </si>
  <si>
    <t>副　市　長</t>
  </si>
  <si>
    <t>収納課</t>
  </si>
  <si>
    <t>市民協働部</t>
  </si>
  <si>
    <t>市民協働課</t>
  </si>
  <si>
    <t>　　柏ケ谷・大谷・中新田・上今泉・国分・</t>
  </si>
  <si>
    <t>　　杉久保・門沢橋・本郷・社家・下今泉</t>
  </si>
  <si>
    <t>　　勝瀬・国分寺台</t>
  </si>
  <si>
    <t>　えびな市民活動サポートセンター</t>
  </si>
  <si>
    <t>市民安全課</t>
  </si>
  <si>
    <t>　自転車等駐車場</t>
  </si>
  <si>
    <t>　さがみ野安全安心ステーション</t>
  </si>
  <si>
    <t>文化スポーツ課</t>
  </si>
  <si>
    <t>　文化会館</t>
  </si>
  <si>
    <t>海老名市民ギャラリー</t>
  </si>
  <si>
    <t>　北部公園</t>
  </si>
  <si>
    <t>市民課</t>
  </si>
  <si>
    <t>　東柏ケ谷連絡所　かしわ台連絡所</t>
  </si>
  <si>
    <t>保健福祉部</t>
  </si>
  <si>
    <t>健康づくり課</t>
  </si>
  <si>
    <t>市  長</t>
  </si>
  <si>
    <t>保険年金課</t>
  </si>
  <si>
    <t>福祉事務所</t>
  </si>
  <si>
    <t>福祉総務課</t>
  </si>
  <si>
    <t>　総合福祉会館</t>
  </si>
  <si>
    <t>　わかば会館</t>
  </si>
  <si>
    <t>　柏ケ谷保育園</t>
  </si>
  <si>
    <t>高齢介護課</t>
  </si>
  <si>
    <t>　高齢者生きがい会館</t>
  </si>
  <si>
    <t>経済環境部</t>
  </si>
  <si>
    <t>商工課</t>
  </si>
  <si>
    <t>農政課</t>
  </si>
  <si>
    <t>資源対策課</t>
  </si>
  <si>
    <t>　資源化センター</t>
  </si>
  <si>
    <t>建設部</t>
  </si>
  <si>
    <t>建設総務課</t>
  </si>
  <si>
    <t>道路維持課</t>
  </si>
  <si>
    <t>　海老名中央公園地下駐車場</t>
  </si>
  <si>
    <t>道路整備課</t>
  </si>
  <si>
    <t>下水道課</t>
  </si>
  <si>
    <t>まちづくり部</t>
  </si>
  <si>
    <t>都市計画課</t>
  </si>
  <si>
    <t>都市整備課</t>
  </si>
  <si>
    <t>公園緑地課</t>
  </si>
  <si>
    <t>駅周辺対策課</t>
  </si>
  <si>
    <t>会計管理者</t>
  </si>
  <si>
    <t>会計課</t>
  </si>
  <si>
    <t>消防</t>
  </si>
  <si>
    <t>消防本部</t>
  </si>
  <si>
    <t>消防総務課</t>
  </si>
  <si>
    <t>予防課</t>
  </si>
  <si>
    <t>消防署</t>
  </si>
  <si>
    <t>事務局</t>
  </si>
  <si>
    <t>教育総務課</t>
  </si>
  <si>
    <t>学校教育課</t>
  </si>
  <si>
    <t>教育委員会</t>
  </si>
  <si>
    <t>　南部学校給食センター</t>
  </si>
  <si>
    <t>教育部</t>
  </si>
  <si>
    <t>学校支援課</t>
  </si>
  <si>
    <t>教育センター</t>
  </si>
  <si>
    <t>　教育センター</t>
  </si>
  <si>
    <t>　中央図書館</t>
  </si>
  <si>
    <t>　有馬図書館</t>
  </si>
  <si>
    <t>選挙管理委員会</t>
  </si>
  <si>
    <t>事務局</t>
  </si>
  <si>
    <t>監査委員</t>
  </si>
  <si>
    <t>農業委員会</t>
  </si>
  <si>
    <t>固定資産評価審査委員会</t>
  </si>
  <si>
    <t>部等</t>
  </si>
  <si>
    <t>課等</t>
  </si>
  <si>
    <t>市長の事務部局</t>
  </si>
  <si>
    <t>議会の事務部局</t>
  </si>
  <si>
    <t>選挙管理委員会の事務部局</t>
  </si>
  <si>
    <t>監査委員の事務部局</t>
  </si>
  <si>
    <t>農業委員会の事務部局</t>
  </si>
  <si>
    <t>教育委員会の事務部局の職員及び学校その他の教育機関</t>
  </si>
  <si>
    <t>消防長の事務部局</t>
  </si>
  <si>
    <t>合          計</t>
  </si>
  <si>
    <t>平成２０年度</t>
  </si>
  <si>
    <t>平成２１年</t>
  </si>
  <si>
    <t>平成21.8.30</t>
  </si>
  <si>
    <t>平成21.10.25</t>
  </si>
  <si>
    <t>部長1
次長1
参事1</t>
  </si>
  <si>
    <t>部長1
次長1</t>
  </si>
  <si>
    <t>障がい福祉課</t>
  </si>
  <si>
    <t>会計管理者1</t>
  </si>
  <si>
    <t>　歴史資料収蔵館</t>
  </si>
  <si>
    <t>　富士ふれあいの森</t>
  </si>
  <si>
    <t>部局別組織数及び職員定数</t>
  </si>
  <si>
    <t>課長1</t>
  </si>
  <si>
    <t>課長1補佐1</t>
  </si>
  <si>
    <t>課長1担当課長1</t>
  </si>
  <si>
    <t>局長1次長1</t>
  </si>
  <si>
    <t>所長1</t>
  </si>
  <si>
    <t>局長1</t>
  </si>
  <si>
    <t>職員定数</t>
  </si>
  <si>
    <t>平成２１年度</t>
  </si>
  <si>
    <t>平成２２年</t>
  </si>
  <si>
    <t>秘書課</t>
  </si>
  <si>
    <t>課長1</t>
  </si>
  <si>
    <t>政策経営課</t>
  </si>
  <si>
    <t>広聴相談係 4　男女共同参画係 2</t>
  </si>
  <si>
    <t>窓口係 8　記録係 7</t>
  </si>
  <si>
    <t>国保係 12　高齢者医療係 4　年金係 3　＜派遣１＞</t>
  </si>
  <si>
    <t>子育て支援課</t>
  </si>
  <si>
    <t>環境政策課</t>
  </si>
  <si>
    <t>総務係 5　用地国土係 3　</t>
  </si>
  <si>
    <t>青少年相談センター</t>
  </si>
  <si>
    <t>社会教育課</t>
  </si>
  <si>
    <t>資料：政策経営課</t>
  </si>
  <si>
    <t>組　　織　　数</t>
  </si>
  <si>
    <t>　　　　　 子育て支援課</t>
  </si>
  <si>
    <t>総数</t>
  </si>
  <si>
    <t>管理係 4　徴収係 5</t>
  </si>
  <si>
    <t>都市政策係 5　開発指導係 2</t>
  </si>
  <si>
    <t>北分署 20</t>
  </si>
  <si>
    <t>南分署 20</t>
  </si>
  <si>
    <t>係等</t>
  </si>
  <si>
    <t>環境政策係 6</t>
  </si>
  <si>
    <t>区　　　　　分</t>
  </si>
  <si>
    <t>文書法制係 7（併7）</t>
  </si>
  <si>
    <t>　中野多目的広場</t>
  </si>
  <si>
    <t>　下今泉庭球場</t>
  </si>
  <si>
    <t>　今里庭球場</t>
  </si>
  <si>
    <t>　医療センター</t>
  </si>
  <si>
    <t>　国分寺台ケアセンター</t>
  </si>
  <si>
    <t>　リサイクルプラザ</t>
  </si>
  <si>
    <t>◎</t>
  </si>
  <si>
    <t>[凡例]</t>
  </si>
  <si>
    <t>（平成23年5月１日現在）</t>
  </si>
  <si>
    <t>秘書係 3　</t>
  </si>
  <si>
    <t>課長1(兼1）</t>
  </si>
  <si>
    <t>企画政策係 3（兼1）　行政経営係 2　危機管理係 2（併2）</t>
  </si>
  <si>
    <t>室長1
次長(1)</t>
  </si>
  <si>
    <t>事業推進課 4　情報発信係 3</t>
  </si>
  <si>
    <t>課長1(併1）</t>
  </si>
  <si>
    <t>課長1(兼1）補佐1</t>
  </si>
  <si>
    <t>人事係 5　研修厚生係 3　＜派遣・育休等17＞</t>
  </si>
  <si>
    <t>部長1
次長(1)
参事1</t>
  </si>
  <si>
    <t>課長1(兼1)</t>
  </si>
  <si>
    <t>契約係 4　検査係 2（併2・兼4）</t>
  </si>
  <si>
    <t>ＩＴ推進係 4（併2）電算システム係 5　統計係 2</t>
  </si>
  <si>
    <t xml:space="preserve">管財係 5（内運転士1）　営繕係 8（併1） </t>
  </si>
  <si>
    <t>課長1(兼1）</t>
  </si>
  <si>
    <t>財政係 4 （外県職1）</t>
  </si>
  <si>
    <t>部長1
次長(1)
参事2</t>
  </si>
  <si>
    <t>課長1補佐1(兼1)</t>
  </si>
  <si>
    <t>諸税証明係 2　市民税係 10</t>
  </si>
  <si>
    <t>課長1担当課長1</t>
  </si>
  <si>
    <t>土地係 7　家屋償却資産係 7</t>
  </si>
  <si>
    <t>課長1(兼1)補佐1</t>
  </si>
  <si>
    <t>地域振興係 4　市民参加推進係 4</t>
  </si>
  <si>
    <t>　コミュニティセンター（10館）</t>
  </si>
  <si>
    <t>　文化センター（２館）</t>
  </si>
  <si>
    <t>課長1補佐1(兼1）</t>
  </si>
  <si>
    <t>市民安全係　2</t>
  </si>
  <si>
    <t>文化振興係 5（兼1）　スポーツ振興係 6　青少年係 (兼4)</t>
  </si>
  <si>
    <t>　海老名運動公園</t>
  </si>
  <si>
    <t>予防係 7　保健係 11</t>
  </si>
  <si>
    <t>　保健相談センター</t>
  </si>
  <si>
    <t>部長1
次長2
参事1</t>
  </si>
  <si>
    <t>福祉政策係 6　保護係 10</t>
  </si>
  <si>
    <t>子育て支援係 6 保育係 9(内栄養士1名) 子ども家庭相談室 1</t>
  </si>
  <si>
    <t>　門沢橋保育園　＜任期付ﾌﾙ2＞</t>
  </si>
  <si>
    <t>　下今泉保育園　＜任期付ﾌﾙ1＞</t>
  </si>
  <si>
    <t>理事1</t>
  </si>
  <si>
    <t>　中新田保育園　＜任期付ﾌﾙ1＞</t>
  </si>
  <si>
    <t>　勝瀬保育園　　＜任期付ﾌﾙ1＞</t>
  </si>
  <si>
    <t>　子育て支援センター＜任期付ﾌﾙ1＞所長は係長兼務</t>
  </si>
  <si>
    <t>障がい福祉係 8　相談支援係 5</t>
  </si>
  <si>
    <t>　わかば学園</t>
  </si>
  <si>
    <t>　わかばケアセンター</t>
  </si>
  <si>
    <t>　わかばデイサービスセンター</t>
  </si>
  <si>
    <t>　わかば第二デイサービスセンター</t>
  </si>
  <si>
    <t>　あきばデイサービスセンター</t>
  </si>
  <si>
    <t>高齢者支援係 7　介護保険係 6　介護認定係 5</t>
  </si>
  <si>
    <t>商工係 7　</t>
  </si>
  <si>
    <t>農政係 6（併5）農地係 1（併1）</t>
  </si>
  <si>
    <r>
      <t xml:space="preserve">部長1
次長1
</t>
    </r>
    <r>
      <rPr>
        <sz val="6"/>
        <rFont val="ＭＳ 明朝"/>
        <family val="1"/>
      </rPr>
      <t xml:space="preserve">高座担当部長1
</t>
    </r>
    <r>
      <rPr>
        <sz val="7"/>
        <rFont val="ＭＳ 明朝"/>
        <family val="1"/>
      </rPr>
      <t>派遣(高座)2</t>
    </r>
  </si>
  <si>
    <t>課長1副主幹1</t>
  </si>
  <si>
    <t>管理係 5　資源対策係 4  業務係　36</t>
  </si>
  <si>
    <t>管理係 4（内運転手1）　補修係 5</t>
  </si>
  <si>
    <t>計画係 4　整備係 6（併1）　特定道路係 5　橋りょう鉄道係 3</t>
  </si>
  <si>
    <t>計画係 3　業務係 5　工事係 4</t>
  </si>
  <si>
    <t>課長1担当課長1(兼1)</t>
  </si>
  <si>
    <t>都市整備係 6 ＜任期付ﾌﾙ1＞　住居表示住宅係 3</t>
  </si>
  <si>
    <t>公園係 2 (兼1)　緑化係 2</t>
  </si>
  <si>
    <t>駅周辺対策係 7（併1）</t>
  </si>
  <si>
    <t>課長1(併1)</t>
  </si>
  <si>
    <t>会計係 6</t>
  </si>
  <si>
    <t>課長1(担当課長1)</t>
  </si>
  <si>
    <t xml:space="preserve">庶務係 9（消防学校4・併3）　警防係 4 </t>
  </si>
  <si>
    <t>　コミュニティ防災センター</t>
  </si>
  <si>
    <t>消防長1
次長1
参事1</t>
  </si>
  <si>
    <t>防災係 3　予防係 8</t>
  </si>
  <si>
    <t>署長1副署長1</t>
  </si>
  <si>
    <t>議</t>
  </si>
  <si>
    <t>会</t>
  </si>
  <si>
    <t>庶務係 3　議事係 2</t>
  </si>
  <si>
    <t>庶務係 5　教育施設係 5　学校用務員10＜再任用ﾌﾙ3＞</t>
  </si>
  <si>
    <t>課長1主幹1</t>
  </si>
  <si>
    <t>学校教育係 6　保健給食係 3</t>
  </si>
  <si>
    <t>　学校給食センター＜東柏ケ谷小学校給食調理員6＞</t>
  </si>
  <si>
    <r>
      <t>教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育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長</t>
    </r>
  </si>
  <si>
    <t>学校支援係 2　青少年相談センター 2　（外県職1）</t>
  </si>
  <si>
    <r>
      <t>部長1
次長1
参事1</t>
    </r>
    <r>
      <rPr>
        <sz val="7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副主幹1</t>
    </r>
  </si>
  <si>
    <t>社会教育係 4　文化財係 5　図書館係　2　　</t>
  </si>
  <si>
    <t>　郷土資料館（温故館）</t>
  </si>
  <si>
    <t>教育指導係　3　研究研修係 3 (併2)</t>
  </si>
  <si>
    <t>小学校(13校)、中学校(６校)　</t>
  </si>
  <si>
    <r>
      <t>局長1</t>
    </r>
    <r>
      <rPr>
        <sz val="7"/>
        <color indexed="8"/>
        <rFont val="ＭＳ 明朝"/>
        <family val="1"/>
      </rPr>
      <t>(次長・併1)</t>
    </r>
  </si>
  <si>
    <t>選挙係　（併8）</t>
  </si>
  <si>
    <t>監査係　3</t>
  </si>
  <si>
    <t>管理係　1（併2）</t>
  </si>
  <si>
    <t>職員数</t>
  </si>
  <si>
    <t>・（）は併任・兼務等、外数</t>
  </si>
  <si>
    <t>・＜＞は職員数に含む</t>
  </si>
  <si>
    <t>・職員数は再任用ﾌﾙﾀｲﾑ3及び任</t>
  </si>
  <si>
    <t>期付ﾌﾙﾀｲﾑ6職員を含む。</t>
  </si>
  <si>
    <t>・教育委員会の職員数は教育長</t>
  </si>
  <si>
    <t>1を含む。</t>
  </si>
  <si>
    <t>・選挙管理委員会・農業委員会</t>
  </si>
  <si>
    <t>事務局の数は併任人数含まず。</t>
  </si>
  <si>
    <t>消防署(本署) 78</t>
  </si>
  <si>
    <t>　美化センター</t>
  </si>
  <si>
    <t>平成23.4.10</t>
  </si>
  <si>
    <t>平成23.11.13</t>
  </si>
  <si>
    <t>平成22.7.11</t>
  </si>
  <si>
    <t>参議院議員選挙</t>
  </si>
  <si>
    <t>県知事選挙</t>
  </si>
  <si>
    <t>県議会議員選挙</t>
  </si>
  <si>
    <t>市長選挙</t>
  </si>
  <si>
    <t>市議会議員選挙</t>
  </si>
  <si>
    <t xml:space="preserve">    ２.衆議院議員選挙は平成８年執行から小選挙区のみ</t>
  </si>
  <si>
    <t>請願陳情
処理件数</t>
  </si>
  <si>
    <t>市長提出
議案</t>
  </si>
  <si>
    <t>議員提出
議案</t>
  </si>
  <si>
    <t>回</t>
  </si>
  <si>
    <t>通</t>
  </si>
  <si>
    <t>158．海老名市行政機構図</t>
  </si>
  <si>
    <t>O　行　政</t>
  </si>
  <si>
    <t>153.市民相談等受理状況</t>
  </si>
  <si>
    <t>年度別</t>
  </si>
  <si>
    <t>平成２２年度</t>
  </si>
  <si>
    <t>市長への
手紙</t>
  </si>
  <si>
    <t>ＤＶ</t>
  </si>
  <si>
    <t>開発行為等</t>
  </si>
  <si>
    <t>-</t>
  </si>
  <si>
    <t>-</t>
  </si>
  <si>
    <t>平成２２年度</t>
  </si>
  <si>
    <r>
      <t>注）１.平成</t>
    </r>
    <r>
      <rPr>
        <sz val="8"/>
        <rFont val="ＭＳ 明朝"/>
        <family val="1"/>
      </rPr>
      <t>18年は「交通事故」相談を実施していません。</t>
    </r>
  </si>
  <si>
    <t>154.戸籍、住民票等交付状況</t>
  </si>
  <si>
    <t>年　度</t>
  </si>
  <si>
    <t>閲    覧</t>
  </si>
  <si>
    <t>一　般</t>
  </si>
  <si>
    <t>-</t>
  </si>
  <si>
    <t>平成２２年度</t>
  </si>
  <si>
    <t>年  次</t>
  </si>
  <si>
    <t>157.選挙人名簿登録者の推移</t>
  </si>
  <si>
    <t>（各年9月2日現在）</t>
  </si>
  <si>
    <t>平成２３年</t>
  </si>
  <si>
    <t>156.議会の状況</t>
  </si>
  <si>
    <t>年　次</t>
  </si>
  <si>
    <t>回</t>
  </si>
  <si>
    <t>平成２３年</t>
  </si>
  <si>
    <t>155.選挙執行状況</t>
  </si>
  <si>
    <t>平成15.4.13</t>
  </si>
  <si>
    <t>平成15.11.9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</si>
</sst>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&quot;(1)&quot;"/>
    <numFmt numFmtId="179" formatCode="#,##0;\-#,##0;&quot;-&quot;"/>
    <numFmt numFmtId="180" formatCode="General&quot;(2)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&quot;;@"/>
    <numFmt numFmtId="186" formatCode="General&quot;(２)&quot;"/>
    <numFmt numFmtId="187" formatCode="[&lt;=999]000;[&lt;=99999]000\-00;000\-0000"/>
    <numFmt numFmtId="188" formatCode="[$-411]ggge&quot;年&quot;m&quot;月&quot;d&quot;日&quot;;@"/>
    <numFmt numFmtId="189" formatCode="0;&quot;△ &quot;0"/>
    <numFmt numFmtId="190" formatCode="General&quot; 人&quot;"/>
    <numFmt numFmtId="191" formatCode="mmm\-yyyy"/>
    <numFmt numFmtId="192" formatCode="General&quot;(３)&quot;"/>
    <numFmt numFmtId="193" formatCode="General&quot;(3２)&quot;"/>
    <numFmt numFmtId="194" formatCode="m/d;@"/>
    <numFmt numFmtId="195" formatCode="General&quot;(3)&quot;"/>
    <numFmt numFmtId="196" formatCode="#,##0;&quot;△ &quot;#,##0"/>
    <numFmt numFmtId="197" formatCode="General&quot;(4)&quot;"/>
    <numFmt numFmtId="198" formatCode="000"/>
    <numFmt numFmtId="199" formatCode="\(General\)"/>
    <numFmt numFmtId="200" formatCode="\(#\)"/>
    <numFmt numFmtId="201" formatCode="0.00_ "/>
    <numFmt numFmtId="202" formatCode="0_);\(0\)"/>
    <numFmt numFmtId="203" formatCode="#,##0.0;[Red]\-#,##0.0"/>
    <numFmt numFmtId="204" formatCode="#,##0.00_ ;[Red]\-#,##0.00\ "/>
    <numFmt numFmtId="205" formatCode="0.0_);[Red]\(0.0\)"/>
    <numFmt numFmtId="206" formatCode="#,##0_ ;[Red]\-#,##0\ "/>
    <numFmt numFmtId="207" formatCode="#,##0.00;&quot;△ &quot;#,##0.00"/>
    <numFmt numFmtId="208" formatCode="General&quot;(7)&quot;"/>
    <numFmt numFmtId="209" formatCode="General&quot;(11)&quot;"/>
    <numFmt numFmtId="210" formatCode="General&quot;(5)&quot;"/>
    <numFmt numFmtId="211" formatCode="General&quot;(8)&quot;"/>
    <numFmt numFmtId="212" formatCode="0_ "/>
    <numFmt numFmtId="213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9"/>
      <name val="ＭＳ 明朝"/>
      <family val="1"/>
    </font>
    <font>
      <sz val="6"/>
      <color indexed="8"/>
      <name val="ＭＳ 明朝"/>
      <family val="1"/>
    </font>
    <font>
      <strike/>
      <sz val="8"/>
      <color indexed="10"/>
      <name val="ＭＳ 明朝"/>
      <family val="1"/>
    </font>
    <font>
      <b/>
      <sz val="8"/>
      <color indexed="10"/>
      <name val="ＭＳ 明朝"/>
      <family val="1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u val="single"/>
      <sz val="8"/>
      <color indexed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38" fontId="8" fillId="0" borderId="0" xfId="21" applyFont="1" applyFill="1" applyAlignment="1" applyProtection="1">
      <alignment/>
      <protection/>
    </xf>
    <xf numFmtId="0" fontId="8" fillId="0" borderId="0" xfId="28" applyFont="1" applyFill="1" applyProtection="1">
      <alignment/>
      <protection/>
    </xf>
    <xf numFmtId="38" fontId="8" fillId="0" borderId="0" xfId="21" applyFont="1" applyFill="1" applyAlignment="1">
      <alignment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38" fontId="9" fillId="0" borderId="0" xfId="21" applyFont="1" applyFill="1" applyAlignment="1" applyProtection="1" quotePrefix="1">
      <alignment horizontal="left"/>
      <protection/>
    </xf>
    <xf numFmtId="38" fontId="10" fillId="0" borderId="0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4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>
      <alignment horizontal="center" vertical="center"/>
    </xf>
    <xf numFmtId="38" fontId="10" fillId="0" borderId="0" xfId="21" applyFont="1" applyFill="1" applyBorder="1" applyAlignment="1" applyProtection="1">
      <alignment horizontal="center" vertical="center"/>
      <protection/>
    </xf>
    <xf numFmtId="38" fontId="10" fillId="0" borderId="5" xfId="21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 vertical="center"/>
      <protection/>
    </xf>
    <xf numFmtId="38" fontId="10" fillId="0" borderId="7" xfId="21" applyFont="1" applyFill="1" applyBorder="1" applyAlignment="1" applyProtection="1" quotePrefix="1">
      <alignment horizontal="center" vertical="center"/>
      <protection/>
    </xf>
    <xf numFmtId="38" fontId="10" fillId="0" borderId="8" xfId="21" applyFont="1" applyFill="1" applyBorder="1" applyAlignment="1" applyProtection="1" quotePrefix="1">
      <alignment horizontal="center" vertical="center"/>
      <protection/>
    </xf>
    <xf numFmtId="38" fontId="10" fillId="0" borderId="2" xfId="21" applyFont="1" applyFill="1" applyBorder="1" applyAlignment="1">
      <alignment horizontal="center" vertical="center"/>
    </xf>
    <xf numFmtId="38" fontId="11" fillId="0" borderId="0" xfId="21" applyFont="1" applyFill="1" applyBorder="1" applyAlignment="1" applyProtection="1">
      <alignment/>
      <protection/>
    </xf>
    <xf numFmtId="38" fontId="11" fillId="0" borderId="9" xfId="21" applyFont="1" applyFill="1" applyBorder="1" applyAlignment="1" applyProtection="1">
      <alignment/>
      <protection/>
    </xf>
    <xf numFmtId="38" fontId="11" fillId="0" borderId="10" xfId="21" applyFont="1" applyFill="1" applyBorder="1" applyAlignment="1" applyProtection="1">
      <alignment horizontal="right"/>
      <protection/>
    </xf>
    <xf numFmtId="38" fontId="11" fillId="0" borderId="11" xfId="21" applyFont="1" applyFill="1" applyBorder="1" applyAlignment="1" applyProtection="1">
      <alignment horizontal="right"/>
      <protection/>
    </xf>
    <xf numFmtId="38" fontId="11" fillId="0" borderId="0" xfId="21" applyFont="1" applyFill="1" applyBorder="1" applyAlignment="1" applyProtection="1">
      <alignment horizontal="right"/>
      <protection/>
    </xf>
    <xf numFmtId="38" fontId="11" fillId="0" borderId="0" xfId="21" applyFont="1" applyFill="1" applyBorder="1" applyAlignment="1">
      <alignment/>
    </xf>
    <xf numFmtId="38" fontId="10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12" xfId="21" applyFont="1" applyFill="1" applyBorder="1" applyAlignment="1" applyProtection="1">
      <alignment horizontal="center"/>
      <protection/>
    </xf>
    <xf numFmtId="38" fontId="10" fillId="0" borderId="13" xfId="21" applyFont="1" applyFill="1" applyBorder="1" applyAlignment="1" applyProtection="1">
      <alignment/>
      <protection/>
    </xf>
    <xf numFmtId="38" fontId="10" fillId="0" borderId="3" xfId="21" applyFont="1" applyFill="1" applyBorder="1" applyAlignment="1">
      <alignment/>
    </xf>
    <xf numFmtId="38" fontId="10" fillId="0" borderId="0" xfId="21" applyFont="1" applyFill="1" applyAlignment="1" applyProtection="1">
      <alignment/>
      <protection/>
    </xf>
    <xf numFmtId="38" fontId="10" fillId="0" borderId="0" xfId="21" applyFont="1" applyFill="1" applyAlignment="1">
      <alignment/>
    </xf>
    <xf numFmtId="38" fontId="10" fillId="0" borderId="14" xfId="21" applyFont="1" applyFill="1" applyBorder="1" applyAlignment="1" applyProtection="1" quotePrefix="1">
      <alignment horizontal="center" vertical="center"/>
      <protection/>
    </xf>
    <xf numFmtId="38" fontId="10" fillId="0" borderId="15" xfId="21" applyFont="1" applyFill="1" applyBorder="1" applyAlignment="1" applyProtection="1" quotePrefix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 vertical="center" wrapText="1"/>
      <protection/>
    </xf>
    <xf numFmtId="38" fontId="12" fillId="0" borderId="16" xfId="21" applyFont="1" applyFill="1" applyBorder="1" applyAlignment="1" applyProtection="1">
      <alignment horizontal="center" vertical="center" wrapText="1"/>
      <protection/>
    </xf>
    <xf numFmtId="38" fontId="11" fillId="0" borderId="11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/>
      <protection locked="0"/>
    </xf>
    <xf numFmtId="38" fontId="10" fillId="0" borderId="17" xfId="21" applyFont="1" applyFill="1" applyBorder="1" applyAlignment="1" applyProtection="1">
      <alignment/>
      <protection/>
    </xf>
    <xf numFmtId="0" fontId="14" fillId="0" borderId="0" xfId="25" applyFont="1" applyFill="1" applyProtection="1">
      <alignment vertical="center"/>
      <protection/>
    </xf>
    <xf numFmtId="0" fontId="14" fillId="0" borderId="0" xfId="25" applyFont="1" applyFill="1">
      <alignment vertical="center"/>
      <protection/>
    </xf>
    <xf numFmtId="0" fontId="9" fillId="0" borderId="0" xfId="28" applyFont="1" applyFill="1" applyProtection="1">
      <alignment/>
      <protection/>
    </xf>
    <xf numFmtId="0" fontId="15" fillId="0" borderId="0" xfId="25" applyFont="1" applyFill="1" applyProtection="1">
      <alignment vertical="center"/>
      <protection/>
    </xf>
    <xf numFmtId="0" fontId="15" fillId="0" borderId="0" xfId="25" applyFont="1" applyFill="1">
      <alignment vertical="center"/>
      <protection/>
    </xf>
    <xf numFmtId="0" fontId="9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Border="1" applyProtection="1">
      <alignment/>
      <protection/>
    </xf>
    <xf numFmtId="0" fontId="10" fillId="0" borderId="0" xfId="28" applyFont="1" applyFill="1" applyBorder="1" applyAlignment="1" applyProtection="1">
      <alignment horizontal="right"/>
      <protection/>
    </xf>
    <xf numFmtId="0" fontId="13" fillId="0" borderId="0" xfId="25" applyFont="1" applyFill="1" applyProtection="1">
      <alignment vertical="center"/>
      <protection/>
    </xf>
    <xf numFmtId="0" fontId="13" fillId="0" borderId="0" xfId="25" applyFont="1" applyFill="1">
      <alignment vertical="center"/>
      <protection/>
    </xf>
    <xf numFmtId="0" fontId="10" fillId="0" borderId="4" xfId="28" applyFont="1" applyFill="1" applyBorder="1" applyProtection="1">
      <alignment/>
      <protection/>
    </xf>
    <xf numFmtId="0" fontId="10" fillId="0" borderId="18" xfId="28" applyFont="1" applyFill="1" applyBorder="1" applyProtection="1">
      <alignment/>
      <protection/>
    </xf>
    <xf numFmtId="0" fontId="10" fillId="0" borderId="5" xfId="28" applyFont="1" applyFill="1" applyBorder="1" applyProtection="1">
      <alignment/>
      <protection/>
    </xf>
    <xf numFmtId="0" fontId="10" fillId="0" borderId="6" xfId="28" applyFont="1" applyFill="1" applyBorder="1" applyAlignment="1" applyProtection="1">
      <alignment horizontal="center"/>
      <protection/>
    </xf>
    <xf numFmtId="0" fontId="10" fillId="0" borderId="8" xfId="28" applyFont="1" applyFill="1" applyBorder="1" applyAlignment="1" applyProtection="1">
      <alignment horizontal="center"/>
      <protection/>
    </xf>
    <xf numFmtId="0" fontId="10" fillId="0" borderId="7" xfId="28" applyFont="1" applyFill="1" applyBorder="1" applyAlignment="1" applyProtection="1">
      <alignment horizontal="center"/>
      <protection/>
    </xf>
    <xf numFmtId="0" fontId="10" fillId="0" borderId="19" xfId="28" applyFont="1" applyFill="1" applyBorder="1" applyAlignment="1" applyProtection="1">
      <alignment horizontal="center"/>
      <protection/>
    </xf>
    <xf numFmtId="0" fontId="10" fillId="0" borderId="2" xfId="28" applyFont="1" applyFill="1" applyBorder="1" applyProtection="1">
      <alignment/>
      <protection/>
    </xf>
    <xf numFmtId="0" fontId="11" fillId="0" borderId="11" xfId="28" applyFont="1" applyFill="1" applyBorder="1" applyProtection="1">
      <alignment/>
      <protection/>
    </xf>
    <xf numFmtId="0" fontId="11" fillId="0" borderId="9" xfId="28" applyFont="1" applyFill="1" applyBorder="1" applyProtection="1">
      <alignment/>
      <protection/>
    </xf>
    <xf numFmtId="0" fontId="11" fillId="0" borderId="10" xfId="28" applyFont="1" applyFill="1" applyBorder="1" applyAlignment="1" applyProtection="1">
      <alignment horizontal="right"/>
      <protection/>
    </xf>
    <xf numFmtId="0" fontId="11" fillId="0" borderId="11" xfId="28" applyFont="1" applyFill="1" applyBorder="1" applyAlignment="1" applyProtection="1">
      <alignment horizontal="right"/>
      <protection/>
    </xf>
    <xf numFmtId="0" fontId="1" fillId="0" borderId="0" xfId="25" applyFont="1" applyFill="1" applyProtection="1">
      <alignment vertical="center"/>
      <protection/>
    </xf>
    <xf numFmtId="0" fontId="1" fillId="0" borderId="0" xfId="25" applyFont="1" applyFill="1">
      <alignment vertical="center"/>
      <protection/>
    </xf>
    <xf numFmtId="0" fontId="10" fillId="0" borderId="12" xfId="28" applyFont="1" applyFill="1" applyBorder="1" applyAlignment="1" applyProtection="1">
      <alignment horizontal="center" vertical="distributed"/>
      <protection/>
    </xf>
    <xf numFmtId="0" fontId="10" fillId="0" borderId="3" xfId="28" applyFont="1" applyFill="1" applyBorder="1" applyProtection="1">
      <alignment/>
      <protection/>
    </xf>
    <xf numFmtId="0" fontId="10" fillId="0" borderId="17" xfId="28" applyFont="1" applyFill="1" applyBorder="1" applyProtection="1">
      <alignment/>
      <protection/>
    </xf>
    <xf numFmtId="0" fontId="10" fillId="0" borderId="13" xfId="28" applyFont="1" applyFill="1" applyBorder="1" applyProtection="1">
      <alignment/>
      <protection/>
    </xf>
    <xf numFmtId="0" fontId="10" fillId="0" borderId="4" xfId="28" applyFont="1" applyFill="1" applyBorder="1" applyAlignment="1" applyProtection="1">
      <alignment horizontal="right"/>
      <protection/>
    </xf>
    <xf numFmtId="0" fontId="8" fillId="0" borderId="0" xfId="28" applyFont="1" applyFill="1" applyAlignment="1" applyProtection="1">
      <alignment horizontal="center"/>
      <protection/>
    </xf>
    <xf numFmtId="0" fontId="8" fillId="0" borderId="0" xfId="28" applyFont="1" applyFill="1">
      <alignment/>
      <protection/>
    </xf>
    <xf numFmtId="0" fontId="9" fillId="0" borderId="0" xfId="28" applyFont="1" applyFill="1" applyAlignment="1" applyProtection="1">
      <alignment horizontal="center"/>
      <protection/>
    </xf>
    <xf numFmtId="0" fontId="9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0" fillId="0" borderId="0" xfId="28" applyFont="1" applyFill="1" applyBorder="1" applyAlignment="1" applyProtection="1">
      <alignment horizontal="center"/>
      <protection/>
    </xf>
    <xf numFmtId="0" fontId="10" fillId="0" borderId="0" xfId="28" applyFont="1" applyFill="1" applyProtection="1">
      <alignment/>
      <protection/>
    </xf>
    <xf numFmtId="0" fontId="10" fillId="0" borderId="4" xfId="28" applyFont="1" applyFill="1" applyBorder="1" applyAlignment="1" applyProtection="1">
      <alignment horizontal="center" vertical="center"/>
      <protection/>
    </xf>
    <xf numFmtId="0" fontId="10" fillId="0" borderId="20" xfId="28" applyFont="1" applyFill="1" applyBorder="1" applyAlignment="1" applyProtection="1">
      <alignment horizontal="center" vertical="center"/>
      <protection/>
    </xf>
    <xf numFmtId="0" fontId="10" fillId="0" borderId="4" xfId="28" applyFont="1" applyFill="1" applyBorder="1" applyAlignment="1" applyProtection="1">
      <alignment vertical="center"/>
      <protection/>
    </xf>
    <xf numFmtId="0" fontId="10" fillId="0" borderId="0" xfId="28" applyFont="1" applyFill="1" applyAlignment="1" applyProtection="1">
      <alignment horizontal="center" vertical="center"/>
      <protection/>
    </xf>
    <xf numFmtId="0" fontId="10" fillId="0" borderId="0" xfId="28" applyFont="1" applyFill="1" applyAlignment="1">
      <alignment horizontal="center" vertical="center"/>
      <protection/>
    </xf>
    <xf numFmtId="0" fontId="10" fillId="0" borderId="5" xfId="28" applyFont="1" applyFill="1" applyBorder="1" applyAlignment="1" applyProtection="1">
      <alignment horizontal="center" vertical="center"/>
      <protection/>
    </xf>
    <xf numFmtId="0" fontId="10" fillId="0" borderId="2" xfId="28" applyFont="1" applyFill="1" applyBorder="1" applyAlignment="1" applyProtection="1">
      <alignment vertical="center"/>
      <protection/>
    </xf>
    <xf numFmtId="0" fontId="11" fillId="0" borderId="0" xfId="28" applyFont="1" applyFill="1" applyAlignment="1" applyProtection="1">
      <alignment horizontal="right"/>
      <protection/>
    </xf>
    <xf numFmtId="0" fontId="11" fillId="0" borderId="21" xfId="28" applyFont="1" applyFill="1" applyBorder="1" applyAlignment="1" applyProtection="1">
      <alignment horizontal="right"/>
      <protection/>
    </xf>
    <xf numFmtId="0" fontId="11" fillId="0" borderId="12" xfId="28" applyFont="1" applyFill="1" applyBorder="1" applyAlignment="1" applyProtection="1">
      <alignment horizontal="right"/>
      <protection/>
    </xf>
    <xf numFmtId="0" fontId="11" fillId="0" borderId="0" xfId="28" applyFont="1" applyFill="1" applyAlignment="1">
      <alignment horizontal="right"/>
      <protection/>
    </xf>
    <xf numFmtId="0" fontId="10" fillId="0" borderId="22" xfId="28" applyFont="1" applyFill="1" applyBorder="1" applyProtection="1">
      <alignment/>
      <protection/>
    </xf>
    <xf numFmtId="0" fontId="10" fillId="0" borderId="12" xfId="28" applyFont="1" applyFill="1" applyBorder="1" applyAlignment="1" applyProtection="1">
      <alignment horizontal="left"/>
      <protection/>
    </xf>
    <xf numFmtId="201" fontId="10" fillId="0" borderId="0" xfId="21" applyNumberFormat="1" applyFont="1" applyFill="1" applyAlignment="1" applyProtection="1">
      <alignment/>
      <protection/>
    </xf>
    <xf numFmtId="0" fontId="10" fillId="0" borderId="0" xfId="28" applyFont="1" applyFill="1" applyProtection="1">
      <alignment/>
      <protection locked="0"/>
    </xf>
    <xf numFmtId="0" fontId="10" fillId="0" borderId="12" xfId="28" applyFont="1" applyFill="1" applyBorder="1" applyAlignment="1" applyProtection="1">
      <alignment horizontal="left"/>
      <protection locked="0"/>
    </xf>
    <xf numFmtId="0" fontId="10" fillId="0" borderId="12" xfId="28" applyFont="1" applyFill="1" applyBorder="1" applyAlignment="1" applyProtection="1">
      <alignment horizontal="left" shrinkToFit="1"/>
      <protection/>
    </xf>
    <xf numFmtId="0" fontId="10" fillId="0" borderId="23" xfId="28" applyFont="1" applyFill="1" applyBorder="1" applyProtection="1">
      <alignment/>
      <protection/>
    </xf>
    <xf numFmtId="0" fontId="10" fillId="0" borderId="3" xfId="28" applyFont="1" applyFill="1" applyBorder="1" applyAlignment="1" applyProtection="1">
      <alignment horizontal="center"/>
      <protection/>
    </xf>
    <xf numFmtId="0" fontId="10" fillId="0" borderId="4" xfId="28" applyFont="1" applyFill="1" applyBorder="1" applyAlignment="1" applyProtection="1">
      <alignment horizontal="center"/>
      <protection/>
    </xf>
    <xf numFmtId="0" fontId="10" fillId="0" borderId="0" xfId="28" applyFont="1" applyFill="1" applyAlignment="1" applyProtection="1">
      <alignment horizontal="center"/>
      <protection/>
    </xf>
    <xf numFmtId="0" fontId="10" fillId="0" borderId="0" xfId="28" applyFont="1" applyFill="1" applyAlignment="1" applyProtection="1">
      <alignment horizontal="center"/>
      <protection locked="0"/>
    </xf>
    <xf numFmtId="0" fontId="10" fillId="0" borderId="0" xfId="28" applyFont="1" applyFill="1" applyAlignment="1">
      <alignment horizontal="center"/>
      <protection/>
    </xf>
    <xf numFmtId="0" fontId="9" fillId="0" borderId="0" xfId="28" applyFont="1" applyFill="1" applyAlignment="1">
      <alignment horizontal="center"/>
      <protection/>
    </xf>
    <xf numFmtId="0" fontId="10" fillId="0" borderId="11" xfId="28" applyFont="1" applyFill="1" applyBorder="1" applyProtection="1">
      <alignment/>
      <protection/>
    </xf>
    <xf numFmtId="0" fontId="10" fillId="0" borderId="9" xfId="28" applyFont="1" applyFill="1" applyBorder="1" applyProtection="1">
      <alignment/>
      <protection/>
    </xf>
    <xf numFmtId="0" fontId="10" fillId="0" borderId="12" xfId="28" applyFont="1" applyFill="1" applyBorder="1" applyAlignment="1" applyProtection="1" quotePrefix="1">
      <alignment horizontal="center" vertical="center"/>
      <protection/>
    </xf>
    <xf numFmtId="176" fontId="10" fillId="0" borderId="13" xfId="28" applyNumberFormat="1" applyFont="1" applyFill="1" applyBorder="1" applyProtection="1">
      <alignment/>
      <protection/>
    </xf>
    <xf numFmtId="176" fontId="10" fillId="0" borderId="3" xfId="28" applyNumberFormat="1" applyFont="1" applyFill="1" applyBorder="1" applyProtection="1">
      <alignment/>
      <protection/>
    </xf>
    <xf numFmtId="0" fontId="9" fillId="0" borderId="0" xfId="28" applyFont="1" applyFill="1" applyAlignment="1" applyProtection="1">
      <alignment horizontal="right"/>
      <protection/>
    </xf>
    <xf numFmtId="0" fontId="10" fillId="0" borderId="0" xfId="28" applyFont="1" applyFill="1" applyBorder="1" applyAlignment="1" applyProtection="1" quotePrefix="1">
      <alignment horizontal="left"/>
      <protection/>
    </xf>
    <xf numFmtId="0" fontId="10" fillId="0" borderId="24" xfId="28" applyFont="1" applyFill="1" applyBorder="1" applyAlignment="1" applyProtection="1">
      <alignment horizontal="center" vertical="center"/>
      <protection/>
    </xf>
    <xf numFmtId="0" fontId="10" fillId="0" borderId="25" xfId="28" applyFont="1" applyFill="1" applyBorder="1" applyAlignment="1" applyProtection="1">
      <alignment horizontal="center" vertical="center"/>
      <protection/>
    </xf>
    <xf numFmtId="0" fontId="10" fillId="0" borderId="18" xfId="28" applyFont="1" applyFill="1" applyBorder="1" applyAlignment="1" applyProtection="1">
      <alignment horizontal="center" vertical="center"/>
      <protection/>
    </xf>
    <xf numFmtId="0" fontId="11" fillId="0" borderId="12" xfId="28" applyFont="1" applyFill="1" applyBorder="1" applyAlignment="1" applyProtection="1">
      <alignment horizontal="center" vertical="distributed"/>
      <protection/>
    </xf>
    <xf numFmtId="0" fontId="11" fillId="0" borderId="0" xfId="28" applyFont="1" applyFill="1" applyProtection="1">
      <alignment/>
      <protection/>
    </xf>
    <xf numFmtId="0" fontId="11" fillId="0" borderId="0" xfId="28" applyFont="1" applyFill="1">
      <alignment/>
      <protection/>
    </xf>
    <xf numFmtId="0" fontId="10" fillId="0" borderId="12" xfId="28" applyFont="1" applyFill="1" applyBorder="1" applyAlignment="1" applyProtection="1" quotePrefix="1">
      <alignment horizontal="center" vertical="distributed"/>
      <protection/>
    </xf>
    <xf numFmtId="38" fontId="10" fillId="0" borderId="0" xfId="21" applyFont="1" applyFill="1" applyBorder="1" applyAlignment="1" applyProtection="1">
      <alignment vertical="center"/>
      <protection/>
    </xf>
    <xf numFmtId="176" fontId="10" fillId="0" borderId="0" xfId="28" applyNumberFormat="1" applyFont="1" applyFill="1" applyBorder="1" applyAlignment="1" applyProtection="1">
      <alignment horizontal="center" vertical="center"/>
      <protection/>
    </xf>
    <xf numFmtId="176" fontId="10" fillId="0" borderId="0" xfId="28" applyNumberFormat="1" applyFont="1" applyFill="1" applyBorder="1" applyAlignment="1" applyProtection="1">
      <alignment horizontal="center" vertical="center"/>
      <protection locked="0"/>
    </xf>
    <xf numFmtId="3" fontId="10" fillId="0" borderId="0" xfId="28" applyNumberFormat="1" applyFont="1" applyFill="1">
      <alignment/>
      <protection/>
    </xf>
    <xf numFmtId="0" fontId="17" fillId="0" borderId="0" xfId="27" applyFont="1" applyFill="1" applyAlignment="1">
      <alignment vertical="center" shrinkToFit="1"/>
      <protection/>
    </xf>
    <xf numFmtId="38" fontId="10" fillId="0" borderId="0" xfId="21" applyFont="1" applyFill="1" applyAlignment="1">
      <alignment horizontal="right"/>
    </xf>
    <xf numFmtId="0" fontId="17" fillId="0" borderId="0" xfId="27" applyFont="1" applyFill="1" applyAlignment="1">
      <alignment horizontal="distributed" vertical="center" shrinkToFit="1"/>
      <protection/>
    </xf>
    <xf numFmtId="0" fontId="10" fillId="0" borderId="0" xfId="29" applyFont="1" applyFill="1" applyAlignment="1">
      <alignment vertical="center"/>
      <protection/>
    </xf>
    <xf numFmtId="0" fontId="17" fillId="0" borderId="0" xfId="27" applyFont="1" applyFill="1" applyAlignment="1">
      <alignment horizontal="distributed" vertical="center"/>
      <protection/>
    </xf>
    <xf numFmtId="0" fontId="10" fillId="0" borderId="0" xfId="27" applyFont="1" applyFill="1" applyAlignment="1">
      <alignment horizontal="left" vertical="center" shrinkToFit="1"/>
      <protection/>
    </xf>
    <xf numFmtId="0" fontId="10" fillId="0" borderId="0" xfId="29" applyNumberFormat="1" applyFont="1" applyFill="1" applyAlignment="1">
      <alignment vertical="center"/>
      <protection/>
    </xf>
    <xf numFmtId="0" fontId="17" fillId="0" borderId="0" xfId="27" applyFont="1" applyFill="1" applyAlignment="1">
      <alignment horizontal="left" vertical="center" shrinkToFit="1"/>
      <protection/>
    </xf>
    <xf numFmtId="0" fontId="10" fillId="0" borderId="0" xfId="27" applyFont="1" applyFill="1" applyAlignment="1">
      <alignment vertical="center"/>
      <protection/>
    </xf>
    <xf numFmtId="0" fontId="10" fillId="0" borderId="0" xfId="27" applyFont="1" applyFill="1" applyAlignment="1">
      <alignment horizontal="distributed" vertical="center" shrinkToFit="1"/>
      <protection/>
    </xf>
    <xf numFmtId="0" fontId="16" fillId="0" borderId="0" xfId="27" applyFont="1" applyFill="1" applyAlignment="1">
      <alignment horizontal="distributed" vertical="center" shrinkToFit="1"/>
      <protection/>
    </xf>
    <xf numFmtId="49" fontId="16" fillId="0" borderId="0" xfId="27" applyNumberFormat="1" applyFont="1" applyFill="1" applyAlignment="1">
      <alignment horizontal="distributed" vertical="center" shrinkToFit="1"/>
      <protection/>
    </xf>
    <xf numFmtId="0" fontId="10" fillId="0" borderId="0" xfId="27" applyFont="1" applyFill="1" applyBorder="1" applyAlignment="1">
      <alignment vertical="center"/>
      <protection/>
    </xf>
    <xf numFmtId="0" fontId="22" fillId="0" borderId="0" xfId="27" applyFont="1" applyFill="1" applyAlignment="1">
      <alignment vertical="center"/>
      <protection/>
    </xf>
    <xf numFmtId="49" fontId="17" fillId="0" borderId="0" xfId="27" applyNumberFormat="1" applyFont="1" applyFill="1" applyAlignment="1">
      <alignment vertical="center"/>
      <protection/>
    </xf>
    <xf numFmtId="49" fontId="17" fillId="0" borderId="0" xfId="27" applyNumberFormat="1" applyFont="1" applyFill="1" applyAlignment="1">
      <alignment horizontal="center" vertical="center"/>
      <protection/>
    </xf>
    <xf numFmtId="0" fontId="10" fillId="0" borderId="0" xfId="27" applyFont="1" applyFill="1" applyAlignment="1">
      <alignment vertical="top"/>
      <protection/>
    </xf>
    <xf numFmtId="0" fontId="10" fillId="0" borderId="0" xfId="27" applyFont="1" applyFill="1" applyAlignment="1">
      <alignment horizontal="right"/>
      <protection/>
    </xf>
    <xf numFmtId="0" fontId="17" fillId="0" borderId="0" xfId="27" applyFont="1" applyFill="1" applyAlignment="1">
      <alignment vertical="center"/>
      <protection/>
    </xf>
    <xf numFmtId="0" fontId="10" fillId="0" borderId="0" xfId="27" applyNumberFormat="1" applyFont="1" applyFill="1" applyAlignment="1">
      <alignment horizontal="left" vertical="center"/>
      <protection/>
    </xf>
    <xf numFmtId="0" fontId="18" fillId="0" borderId="0" xfId="27" applyFont="1" applyFill="1" applyAlignment="1">
      <alignment horizontal="distributed" vertical="center" shrinkToFit="1"/>
      <protection/>
    </xf>
    <xf numFmtId="49" fontId="18" fillId="0" borderId="0" xfId="27" applyNumberFormat="1" applyFont="1" applyFill="1" applyAlignment="1">
      <alignment horizontal="distributed" vertical="center" shrinkToFit="1"/>
      <protection/>
    </xf>
    <xf numFmtId="0" fontId="10" fillId="0" borderId="0" xfId="27" applyFont="1" applyFill="1" applyBorder="1" applyAlignment="1">
      <alignment horizontal="center" vertical="center" shrinkToFit="1"/>
      <protection/>
    </xf>
    <xf numFmtId="0" fontId="18" fillId="0" borderId="0" xfId="27" applyFont="1" applyFill="1" applyAlignment="1">
      <alignment horizontal="distributed" vertical="center"/>
      <protection/>
    </xf>
    <xf numFmtId="0" fontId="17" fillId="0" borderId="0" xfId="27" applyFont="1" applyFill="1" applyAlignment="1">
      <alignment horizontal="center" vertical="center"/>
      <protection/>
    </xf>
    <xf numFmtId="0" fontId="17" fillId="0" borderId="0" xfId="27" applyFont="1" applyFill="1" applyAlignment="1">
      <alignment horizontal="right" vertical="center"/>
      <protection/>
    </xf>
    <xf numFmtId="0" fontId="17" fillId="0" borderId="0" xfId="27" applyFont="1" applyFill="1" applyAlignment="1">
      <alignment horizontal="left" vertical="center"/>
      <protection/>
    </xf>
    <xf numFmtId="0" fontId="10" fillId="0" borderId="0" xfId="27" applyFont="1" applyFill="1" applyBorder="1" applyAlignment="1">
      <alignment horizontal="distributed" vertical="center"/>
      <protection/>
    </xf>
    <xf numFmtId="0" fontId="10" fillId="0" borderId="0" xfId="27" applyFont="1" applyFill="1" applyBorder="1" applyAlignment="1">
      <alignment vertical="center" shrinkToFit="1"/>
      <protection/>
    </xf>
    <xf numFmtId="0" fontId="10" fillId="0" borderId="0" xfId="27" applyFont="1" applyFill="1" applyBorder="1" applyAlignment="1">
      <alignment horizontal="right" vertical="center" shrinkToFit="1"/>
      <protection/>
    </xf>
    <xf numFmtId="49" fontId="17" fillId="0" borderId="0" xfId="27" applyNumberFormat="1" applyFont="1" applyFill="1" applyBorder="1" applyAlignment="1">
      <alignment vertical="center"/>
      <protection/>
    </xf>
    <xf numFmtId="0" fontId="17" fillId="0" borderId="0" xfId="27" applyFont="1" applyFill="1" applyBorder="1" applyAlignment="1">
      <alignment vertical="center"/>
      <protection/>
    </xf>
    <xf numFmtId="0" fontId="10" fillId="0" borderId="10" xfId="27" applyFont="1" applyFill="1" applyBorder="1" applyAlignment="1">
      <alignment vertical="center"/>
      <protection/>
    </xf>
    <xf numFmtId="49" fontId="10" fillId="0" borderId="10" xfId="29" applyNumberFormat="1" applyFont="1" applyFill="1" applyBorder="1" applyAlignment="1">
      <alignment vertical="center" shrinkToFit="1"/>
      <protection/>
    </xf>
    <xf numFmtId="0" fontId="10" fillId="0" borderId="26" xfId="27" applyFont="1" applyFill="1" applyBorder="1" applyAlignment="1">
      <alignment vertical="center"/>
      <protection/>
    </xf>
    <xf numFmtId="0" fontId="10" fillId="0" borderId="0" xfId="27" applyNumberFormat="1" applyFont="1" applyFill="1" applyAlignment="1">
      <alignment vertical="center" shrinkToFit="1"/>
      <protection/>
    </xf>
    <xf numFmtId="49" fontId="10" fillId="0" borderId="14" xfId="29" applyNumberFormat="1" applyFont="1" applyFill="1" applyBorder="1" applyAlignment="1">
      <alignment horizontal="distributed" vertical="center" shrinkToFit="1"/>
      <protection/>
    </xf>
    <xf numFmtId="49" fontId="10" fillId="0" borderId="0" xfId="29" applyNumberFormat="1" applyFont="1" applyFill="1" applyAlignment="1">
      <alignment horizontal="distributed" vertical="center" shrinkToFit="1"/>
      <protection/>
    </xf>
    <xf numFmtId="49" fontId="17" fillId="0" borderId="0" xfId="27" applyNumberFormat="1" applyFont="1" applyFill="1" applyBorder="1" applyAlignment="1">
      <alignment vertical="center" shrinkToFit="1"/>
      <protection/>
    </xf>
    <xf numFmtId="0" fontId="17" fillId="0" borderId="26" xfId="27" applyFont="1" applyFill="1" applyBorder="1" applyAlignment="1">
      <alignment vertical="center"/>
      <protection/>
    </xf>
    <xf numFmtId="0" fontId="17" fillId="0" borderId="0" xfId="27" applyFont="1" applyFill="1" applyBorder="1" applyAlignment="1">
      <alignment horizontal="distributed" vertical="center" shrinkToFit="1"/>
      <protection/>
    </xf>
    <xf numFmtId="3" fontId="10" fillId="0" borderId="0" xfId="27" applyNumberFormat="1" applyFont="1" applyFill="1" applyBorder="1" applyAlignment="1">
      <alignment vertical="center"/>
      <protection/>
    </xf>
    <xf numFmtId="0" fontId="17" fillId="0" borderId="14" xfId="27" applyFont="1" applyFill="1" applyBorder="1" applyAlignment="1">
      <alignment vertical="center"/>
      <protection/>
    </xf>
    <xf numFmtId="49" fontId="17" fillId="0" borderId="0" xfId="27" applyNumberFormat="1" applyFont="1" applyFill="1" applyBorder="1" applyAlignment="1">
      <alignment horizontal="left" vertical="center"/>
      <protection/>
    </xf>
    <xf numFmtId="49" fontId="17" fillId="0" borderId="0" xfId="27" applyNumberFormat="1" applyFont="1" applyFill="1" applyBorder="1" applyAlignment="1">
      <alignment horizontal="left" vertical="center" shrinkToFit="1"/>
      <protection/>
    </xf>
    <xf numFmtId="0" fontId="17" fillId="0" borderId="0" xfId="27" applyFont="1" applyFill="1" applyBorder="1" applyAlignment="1">
      <alignment horizontal="right" vertical="center"/>
      <protection/>
    </xf>
    <xf numFmtId="0" fontId="10" fillId="0" borderId="0" xfId="27" applyNumberFormat="1" applyFont="1" applyFill="1" applyAlignment="1">
      <alignment horizontal="left" vertical="center" shrinkToFit="1"/>
      <protection/>
    </xf>
    <xf numFmtId="49" fontId="17" fillId="0" borderId="0" xfId="27" applyNumberFormat="1" applyFont="1" applyFill="1" applyBorder="1" applyAlignment="1">
      <alignment horizontal="distributed" vertical="center" shrinkToFit="1"/>
      <protection/>
    </xf>
    <xf numFmtId="0" fontId="17" fillId="0" borderId="5" xfId="27" applyFont="1" applyFill="1" applyBorder="1" applyAlignment="1">
      <alignment vertical="center"/>
      <protection/>
    </xf>
    <xf numFmtId="0" fontId="10" fillId="0" borderId="0" xfId="27" applyFont="1" applyFill="1" applyAlignment="1">
      <alignment vertical="center" shrinkToFit="1"/>
      <protection/>
    </xf>
    <xf numFmtId="0" fontId="17" fillId="0" borderId="9" xfId="27" applyFont="1" applyFill="1" applyBorder="1" applyAlignment="1">
      <alignment vertical="center"/>
      <protection/>
    </xf>
    <xf numFmtId="0" fontId="17" fillId="0" borderId="12" xfId="27" applyFont="1" applyFill="1" applyBorder="1" applyAlignment="1">
      <alignment vertical="center"/>
      <protection/>
    </xf>
    <xf numFmtId="0" fontId="17" fillId="0" borderId="10" xfId="27" applyFont="1" applyFill="1" applyBorder="1" applyAlignment="1">
      <alignment vertical="center"/>
      <protection/>
    </xf>
    <xf numFmtId="49" fontId="17" fillId="0" borderId="0" xfId="27" applyNumberFormat="1" applyFont="1" applyFill="1" applyAlignment="1">
      <alignment horizontal="right" vertical="center" shrinkToFit="1"/>
      <protection/>
    </xf>
    <xf numFmtId="0" fontId="10" fillId="0" borderId="0" xfId="26" applyNumberFormat="1" applyFont="1" applyFill="1" applyAlignment="1">
      <alignment vertical="center"/>
      <protection/>
    </xf>
    <xf numFmtId="0" fontId="17" fillId="0" borderId="16" xfId="27" applyFont="1" applyFill="1" applyBorder="1" applyAlignment="1">
      <alignment vertical="center"/>
      <protection/>
    </xf>
    <xf numFmtId="0" fontId="17" fillId="0" borderId="11" xfId="27" applyFont="1" applyFill="1" applyBorder="1" applyAlignment="1">
      <alignment vertical="center"/>
      <protection/>
    </xf>
    <xf numFmtId="0" fontId="17" fillId="0" borderId="15" xfId="27" applyFont="1" applyFill="1" applyBorder="1" applyAlignment="1">
      <alignment vertical="center"/>
      <protection/>
    </xf>
    <xf numFmtId="0" fontId="17" fillId="0" borderId="14" xfId="27" applyFont="1" applyFill="1" applyBorder="1" applyAlignment="1">
      <alignment horizontal="distributed" vertical="center"/>
      <protection/>
    </xf>
    <xf numFmtId="0" fontId="17" fillId="0" borderId="5" xfId="27" applyFont="1" applyFill="1" applyBorder="1" applyAlignment="1">
      <alignment horizontal="right" vertical="center"/>
      <protection/>
    </xf>
    <xf numFmtId="0" fontId="10" fillId="0" borderId="5" xfId="27" applyFont="1" applyFill="1" applyBorder="1" applyAlignment="1">
      <alignment horizontal="right" vertical="center"/>
      <protection/>
    </xf>
    <xf numFmtId="0" fontId="17" fillId="0" borderId="26" xfId="27" applyFont="1" applyFill="1" applyBorder="1" applyAlignment="1">
      <alignment horizontal="distributed" vertical="center"/>
      <protection/>
    </xf>
    <xf numFmtId="0" fontId="10" fillId="0" borderId="0" xfId="27" applyFont="1" applyFill="1" applyAlignment="1">
      <alignment horizontal="right" vertical="center"/>
      <protection/>
    </xf>
    <xf numFmtId="0" fontId="17" fillId="0" borderId="0" xfId="27" applyFont="1" applyFill="1" applyBorder="1" applyAlignment="1">
      <alignment horizontal="distributed" vertical="center"/>
      <protection/>
    </xf>
    <xf numFmtId="0" fontId="10" fillId="0" borderId="5" xfId="27" applyFont="1" applyFill="1" applyBorder="1" applyAlignment="1">
      <alignment vertical="center"/>
      <protection/>
    </xf>
    <xf numFmtId="0" fontId="17" fillId="0" borderId="5" xfId="27" applyFont="1" applyFill="1" applyBorder="1" applyAlignment="1">
      <alignment vertical="center" shrinkToFit="1"/>
      <protection/>
    </xf>
    <xf numFmtId="0" fontId="17" fillId="0" borderId="10" xfId="27" applyFont="1" applyFill="1" applyBorder="1" applyAlignment="1">
      <alignment horizontal="distributed" vertical="center"/>
      <protection/>
    </xf>
    <xf numFmtId="0" fontId="10" fillId="0" borderId="5" xfId="26" applyFont="1" applyFill="1" applyBorder="1" applyAlignment="1">
      <alignment vertical="center" shrinkToFit="1"/>
      <protection/>
    </xf>
    <xf numFmtId="0" fontId="10" fillId="0" borderId="0" xfId="26" applyFont="1" applyFill="1" applyAlignment="1">
      <alignment vertical="center" shrinkToFit="1"/>
      <protection/>
    </xf>
    <xf numFmtId="0" fontId="17" fillId="0" borderId="0" xfId="27" applyFont="1" applyFill="1" applyBorder="1" applyAlignment="1">
      <alignment vertical="center" shrinkToFit="1"/>
      <protection/>
    </xf>
    <xf numFmtId="0" fontId="10" fillId="0" borderId="0" xfId="26" applyFont="1" applyFill="1" applyBorder="1" applyAlignment="1">
      <alignment vertical="center" shrinkToFit="1"/>
      <protection/>
    </xf>
    <xf numFmtId="0" fontId="10" fillId="0" borderId="14" xfId="26" applyFont="1" applyFill="1" applyBorder="1" applyAlignment="1">
      <alignment vertical="center" shrinkToFit="1"/>
      <protection/>
    </xf>
    <xf numFmtId="0" fontId="17" fillId="0" borderId="11" xfId="27" applyFont="1" applyFill="1" applyBorder="1" applyAlignment="1">
      <alignment horizontal="distributed" vertical="center"/>
      <protection/>
    </xf>
    <xf numFmtId="0" fontId="18" fillId="0" borderId="0" xfId="27" applyFont="1" applyFill="1" applyBorder="1" applyAlignment="1">
      <alignment horizontal="distributed" vertical="center" shrinkToFit="1"/>
      <protection/>
    </xf>
    <xf numFmtId="0" fontId="17" fillId="0" borderId="0" xfId="27" applyFont="1" applyFill="1" applyBorder="1" applyAlignment="1">
      <alignment horizontal="center" vertical="center" textRotation="255"/>
      <protection/>
    </xf>
    <xf numFmtId="0" fontId="17" fillId="0" borderId="0" xfId="27" applyFont="1" applyFill="1" applyBorder="1" applyAlignment="1">
      <alignment vertical="center" textRotation="255"/>
      <protection/>
    </xf>
    <xf numFmtId="0" fontId="19" fillId="0" borderId="12" xfId="27" applyNumberFormat="1" applyFont="1" applyFill="1" applyBorder="1" applyAlignment="1">
      <alignment vertical="center" shrinkToFit="1"/>
      <protection/>
    </xf>
    <xf numFmtId="0" fontId="17" fillId="0" borderId="0" xfId="27" applyNumberFormat="1" applyFont="1" applyFill="1" applyBorder="1" applyAlignment="1">
      <alignment vertical="center" shrinkToFit="1"/>
      <protection/>
    </xf>
    <xf numFmtId="0" fontId="17" fillId="0" borderId="11" xfId="27" applyFont="1" applyFill="1" applyBorder="1" applyAlignment="1">
      <alignment vertical="center" shrinkToFit="1"/>
      <protection/>
    </xf>
    <xf numFmtId="0" fontId="18" fillId="0" borderId="0" xfId="27" applyFont="1" applyFill="1" applyBorder="1" applyAlignment="1">
      <alignment vertical="center" textRotation="255"/>
      <protection/>
    </xf>
    <xf numFmtId="0" fontId="17" fillId="0" borderId="0" xfId="27" applyFont="1" applyFill="1" applyBorder="1" applyAlignment="1">
      <alignment horizontal="left" vertical="center" shrinkToFit="1"/>
      <protection/>
    </xf>
    <xf numFmtId="0" fontId="18" fillId="0" borderId="9" xfId="27" applyFont="1" applyFill="1" applyBorder="1" applyAlignment="1">
      <alignment vertical="center" textRotation="255"/>
      <protection/>
    </xf>
    <xf numFmtId="0" fontId="18" fillId="0" borderId="12" xfId="27" applyFont="1" applyFill="1" applyBorder="1" applyAlignment="1">
      <alignment vertical="center" textRotation="255"/>
      <protection/>
    </xf>
    <xf numFmtId="0" fontId="18" fillId="0" borderId="16" xfId="27" applyFont="1" applyFill="1" applyBorder="1" applyAlignment="1">
      <alignment vertical="center" textRotation="255"/>
      <protection/>
    </xf>
    <xf numFmtId="0" fontId="19" fillId="0" borderId="26" xfId="27" applyNumberFormat="1" applyFont="1" applyFill="1" applyBorder="1" applyAlignment="1">
      <alignment horizontal="right" vertical="center" shrinkToFit="1"/>
      <protection/>
    </xf>
    <xf numFmtId="0" fontId="17" fillId="0" borderId="0" xfId="27" applyFont="1" applyFill="1" applyBorder="1" applyAlignment="1">
      <alignment horizontal="center" vertical="center" shrinkToFit="1"/>
      <protection/>
    </xf>
    <xf numFmtId="0" fontId="10" fillId="0" borderId="0" xfId="26" applyFont="1" applyFill="1" applyAlignment="1">
      <alignment vertical="center"/>
      <protection/>
    </xf>
    <xf numFmtId="0" fontId="17" fillId="0" borderId="5" xfId="27" applyFont="1" applyFill="1" applyBorder="1" applyAlignment="1">
      <alignment horizontal="distributed" vertical="center"/>
      <protection/>
    </xf>
    <xf numFmtId="49" fontId="18" fillId="0" borderId="0" xfId="27" applyNumberFormat="1" applyFont="1" applyFill="1" applyBorder="1" applyAlignment="1">
      <alignment horizontal="distributed" vertical="center" shrinkToFit="1"/>
      <protection/>
    </xf>
    <xf numFmtId="0" fontId="17" fillId="0" borderId="0" xfId="27" applyNumberFormat="1" applyFont="1" applyFill="1" applyAlignment="1">
      <alignment horizontal="right" vertical="center" shrinkToFit="1"/>
      <protection/>
    </xf>
    <xf numFmtId="0" fontId="17" fillId="0" borderId="14" xfId="27" applyFont="1" applyFill="1" applyBorder="1" applyAlignment="1">
      <alignment horizontal="distributed" vertical="center" shrinkToFit="1"/>
      <protection/>
    </xf>
    <xf numFmtId="0" fontId="17" fillId="0" borderId="10" xfId="27" applyFont="1" applyFill="1" applyBorder="1" applyAlignment="1">
      <alignment horizontal="distributed" vertical="center" shrinkToFit="1"/>
      <protection/>
    </xf>
    <xf numFmtId="0" fontId="17" fillId="0" borderId="12" xfId="27" applyFont="1" applyFill="1" applyBorder="1" applyAlignment="1">
      <alignment horizontal="distributed" vertical="center" shrinkToFit="1"/>
      <protection/>
    </xf>
    <xf numFmtId="0" fontId="10" fillId="0" borderId="0" xfId="27" applyFont="1" applyFill="1" applyAlignment="1">
      <alignment vertical="center" wrapText="1" shrinkToFit="1"/>
      <protection/>
    </xf>
    <xf numFmtId="0" fontId="10" fillId="0" borderId="0" xfId="26" applyFont="1" applyFill="1" applyAlignment="1">
      <alignment horizontal="distributed" vertical="center"/>
      <protection/>
    </xf>
    <xf numFmtId="0" fontId="10" fillId="0" borderId="0" xfId="27" applyFont="1" applyFill="1" applyAlignment="1">
      <alignment horizontal="left" vertical="center" wrapText="1" shrinkToFit="1"/>
      <protection/>
    </xf>
    <xf numFmtId="49" fontId="17" fillId="0" borderId="5" xfId="27" applyNumberFormat="1" applyFont="1" applyFill="1" applyBorder="1" applyAlignment="1">
      <alignment vertical="center"/>
      <protection/>
    </xf>
    <xf numFmtId="0" fontId="17" fillId="0" borderId="0" xfId="27" applyNumberFormat="1" applyFont="1" applyFill="1" applyBorder="1" applyAlignment="1">
      <alignment/>
      <protection/>
    </xf>
    <xf numFmtId="0" fontId="17" fillId="0" borderId="0" xfId="27" applyNumberFormat="1" applyFont="1" applyFill="1" applyAlignment="1">
      <alignment/>
      <protection/>
    </xf>
    <xf numFmtId="49" fontId="17" fillId="0" borderId="5" xfId="27" applyNumberFormat="1" applyFont="1" applyFill="1" applyBorder="1" applyAlignment="1">
      <alignment vertical="center" shrinkToFit="1"/>
      <protection/>
    </xf>
    <xf numFmtId="0" fontId="10" fillId="0" borderId="5" xfId="29" applyFont="1" applyFill="1" applyBorder="1" applyAlignment="1">
      <alignment vertical="center"/>
      <protection/>
    </xf>
    <xf numFmtId="49" fontId="17" fillId="0" borderId="0" xfId="27" applyNumberFormat="1" applyFont="1" applyFill="1" applyBorder="1" applyAlignment="1">
      <alignment horizontal="center" vertical="center" shrinkToFit="1"/>
      <protection/>
    </xf>
    <xf numFmtId="49" fontId="17" fillId="0" borderId="11" xfId="27" applyNumberFormat="1" applyFont="1" applyFill="1" applyBorder="1" applyAlignment="1">
      <alignment horizontal="center" vertical="center" shrinkToFit="1"/>
      <protection/>
    </xf>
    <xf numFmtId="0" fontId="17" fillId="0" borderId="0" xfId="27" applyFont="1" applyFill="1" applyAlignment="1">
      <alignment vertical="center" textRotation="255"/>
      <protection/>
    </xf>
    <xf numFmtId="0" fontId="17" fillId="0" borderId="0" xfId="27" applyNumberFormat="1" applyFont="1" applyFill="1" applyAlignment="1">
      <alignment horizontal="right" vertical="center"/>
      <protection/>
    </xf>
    <xf numFmtId="0" fontId="17" fillId="0" borderId="0" xfId="27" applyNumberFormat="1" applyFont="1" applyFill="1" applyBorder="1" applyAlignment="1">
      <alignment horizontal="right" vertical="center"/>
      <protection/>
    </xf>
    <xf numFmtId="0" fontId="17" fillId="0" borderId="14" xfId="27" applyFont="1" applyFill="1" applyBorder="1" applyAlignment="1">
      <alignment vertical="center" shrinkToFit="1"/>
      <protection/>
    </xf>
    <xf numFmtId="0" fontId="10" fillId="0" borderId="5" xfId="26" applyFont="1" applyFill="1" applyBorder="1" applyAlignment="1">
      <alignment vertical="center"/>
      <protection/>
    </xf>
    <xf numFmtId="0" fontId="17" fillId="0" borderId="26" xfId="27" applyFont="1" applyFill="1" applyBorder="1" applyAlignment="1">
      <alignment vertical="center" shrinkToFit="1"/>
      <protection/>
    </xf>
    <xf numFmtId="49" fontId="17" fillId="0" borderId="0" xfId="27" applyNumberFormat="1" applyFont="1" applyFill="1" applyBorder="1" applyAlignment="1">
      <alignment horizontal="right" vertical="center" shrinkToFit="1"/>
      <protection/>
    </xf>
    <xf numFmtId="0" fontId="10" fillId="0" borderId="0" xfId="29" applyFont="1" applyFill="1" applyAlignment="1">
      <alignment vertical="center" shrinkToFit="1"/>
      <protection/>
    </xf>
    <xf numFmtId="49" fontId="17" fillId="0" borderId="5" xfId="27" applyNumberFormat="1" applyFont="1" applyFill="1" applyBorder="1" applyAlignment="1">
      <alignment horizontal="distributed" vertical="center" shrinkToFit="1"/>
      <protection/>
    </xf>
    <xf numFmtId="49" fontId="17" fillId="0" borderId="0" xfId="27" applyNumberFormat="1" applyFont="1" applyFill="1" applyAlignment="1">
      <alignment vertical="center" shrinkToFit="1"/>
      <protection/>
    </xf>
    <xf numFmtId="0" fontId="17" fillId="0" borderId="0" xfId="27" applyFont="1" applyFill="1" applyAlignment="1">
      <alignment horizontal="center" vertical="center" textRotation="255"/>
      <protection/>
    </xf>
    <xf numFmtId="0" fontId="17" fillId="0" borderId="0" xfId="27" applyFont="1" applyFill="1" applyAlignment="1">
      <alignment horizontal="center" vertical="distributed" textRotation="255"/>
      <protection/>
    </xf>
    <xf numFmtId="0" fontId="17" fillId="0" borderId="0" xfId="27" applyNumberFormat="1" applyFont="1" applyFill="1" applyAlignment="1">
      <alignment vertical="center" shrinkToFit="1"/>
      <protection/>
    </xf>
    <xf numFmtId="178" fontId="17" fillId="0" borderId="5" xfId="27" applyNumberFormat="1" applyFont="1" applyFill="1" applyBorder="1" applyAlignment="1">
      <alignment vertical="center"/>
      <protection/>
    </xf>
    <xf numFmtId="0" fontId="17" fillId="0" borderId="0" xfId="27" applyFont="1" applyFill="1" applyBorder="1" applyAlignment="1">
      <alignment horizontal="distributed" vertical="center" textRotation="255"/>
      <protection/>
    </xf>
    <xf numFmtId="0" fontId="17" fillId="0" borderId="10" xfId="27" applyFont="1" applyFill="1" applyBorder="1" applyAlignment="1">
      <alignment vertical="center" shrinkToFit="1"/>
      <protection/>
    </xf>
    <xf numFmtId="178" fontId="17" fillId="0" borderId="11" xfId="27" applyNumberFormat="1" applyFont="1" applyFill="1" applyBorder="1" applyAlignment="1">
      <alignment vertical="center"/>
      <protection/>
    </xf>
    <xf numFmtId="0" fontId="17" fillId="0" borderId="5" xfId="27" applyFont="1" applyFill="1" applyBorder="1" applyAlignment="1">
      <alignment horizontal="center" vertical="center" textRotation="255"/>
      <protection/>
    </xf>
    <xf numFmtId="0" fontId="17" fillId="0" borderId="5" xfId="27" applyFont="1" applyFill="1" applyBorder="1" applyAlignment="1">
      <alignment horizontal="distributed" vertical="center" textRotation="255"/>
      <protection/>
    </xf>
    <xf numFmtId="49" fontId="17" fillId="0" borderId="15" xfId="27" applyNumberFormat="1" applyFont="1" applyFill="1" applyBorder="1" applyAlignment="1">
      <alignment vertical="center" shrinkToFit="1"/>
      <protection/>
    </xf>
    <xf numFmtId="0" fontId="17" fillId="0" borderId="12" xfId="27" applyFont="1" applyFill="1" applyBorder="1" applyAlignment="1">
      <alignment vertical="center" shrinkToFit="1"/>
      <protection/>
    </xf>
    <xf numFmtId="178" fontId="17" fillId="0" borderId="0" xfId="27" applyNumberFormat="1" applyFont="1" applyFill="1" applyBorder="1" applyAlignment="1">
      <alignment vertical="center"/>
      <protection/>
    </xf>
    <xf numFmtId="178" fontId="17" fillId="0" borderId="0" xfId="27" applyNumberFormat="1" applyFont="1" applyFill="1" applyAlignment="1">
      <alignment vertical="center"/>
      <protection/>
    </xf>
    <xf numFmtId="49" fontId="17" fillId="0" borderId="0" xfId="27" applyNumberFormat="1" applyFont="1" applyFill="1" applyBorder="1" applyAlignment="1">
      <alignment vertical="top" wrapText="1" shrinkToFit="1"/>
      <protection/>
    </xf>
    <xf numFmtId="0" fontId="19" fillId="0" borderId="0" xfId="27" applyNumberFormat="1" applyFont="1" applyFill="1" applyAlignment="1">
      <alignment horizontal="center" vertical="center"/>
      <protection/>
    </xf>
    <xf numFmtId="0" fontId="10" fillId="0" borderId="5" xfId="27" applyFont="1" applyFill="1" applyBorder="1" applyAlignment="1">
      <alignment vertical="center" shrinkToFit="1"/>
      <protection/>
    </xf>
    <xf numFmtId="213" fontId="17" fillId="0" borderId="0" xfId="27" applyNumberFormat="1" applyFont="1" applyFill="1" applyBorder="1" applyAlignment="1">
      <alignment vertical="top"/>
      <protection/>
    </xf>
    <xf numFmtId="0" fontId="17" fillId="0" borderId="0" xfId="27" applyFont="1" applyFill="1" applyAlignment="1">
      <alignment vertical="distributed" textRotation="255"/>
      <protection/>
    </xf>
    <xf numFmtId="213" fontId="17" fillId="0" borderId="0" xfId="27" applyNumberFormat="1" applyFont="1" applyFill="1" applyBorder="1" applyAlignment="1">
      <alignment vertical="center"/>
      <protection/>
    </xf>
    <xf numFmtId="213" fontId="17" fillId="0" borderId="0" xfId="27" applyNumberFormat="1" applyFont="1" applyFill="1" applyBorder="1" applyAlignment="1">
      <alignment horizontal="right"/>
      <protection/>
    </xf>
    <xf numFmtId="49" fontId="17" fillId="0" borderId="0" xfId="27" applyNumberFormat="1" applyFont="1" applyFill="1" applyBorder="1" applyAlignment="1">
      <alignment vertical="center" wrapText="1" shrinkToFit="1"/>
      <protection/>
    </xf>
    <xf numFmtId="0" fontId="25" fillId="0" borderId="14" xfId="27" applyFont="1" applyFill="1" applyBorder="1" applyAlignment="1">
      <alignment horizontal="distributed" vertical="center"/>
      <protection/>
    </xf>
    <xf numFmtId="0" fontId="17" fillId="0" borderId="11" xfId="27" applyFont="1" applyFill="1" applyBorder="1" applyAlignment="1">
      <alignment horizontal="right" vertical="center"/>
      <protection/>
    </xf>
    <xf numFmtId="0" fontId="17" fillId="0" borderId="27" xfId="27" applyFont="1" applyFill="1" applyBorder="1" applyAlignment="1">
      <alignment vertical="center" shrinkToFit="1"/>
      <protection/>
    </xf>
    <xf numFmtId="0" fontId="17" fillId="0" borderId="5" xfId="27" applyFont="1" applyFill="1" applyBorder="1" applyAlignment="1">
      <alignment horizontal="distributed" vertical="center" shrinkToFit="1"/>
      <protection/>
    </xf>
    <xf numFmtId="0" fontId="17" fillId="0" borderId="11" xfId="27" applyFont="1" applyFill="1" applyBorder="1" applyAlignment="1">
      <alignment horizontal="distributed" vertical="center" shrinkToFit="1"/>
      <protection/>
    </xf>
    <xf numFmtId="0" fontId="17" fillId="0" borderId="28" xfId="27" applyFont="1" applyFill="1" applyBorder="1" applyAlignment="1">
      <alignment vertical="center" shrinkToFit="1"/>
      <protection/>
    </xf>
    <xf numFmtId="0" fontId="17" fillId="0" borderId="29" xfId="27" applyFont="1" applyFill="1" applyBorder="1" applyAlignment="1">
      <alignment vertical="center" shrinkToFit="1"/>
      <protection/>
    </xf>
    <xf numFmtId="49" fontId="17" fillId="0" borderId="29" xfId="27" applyNumberFormat="1" applyFont="1" applyFill="1" applyBorder="1" applyAlignment="1">
      <alignment horizontal="right" vertical="center" shrinkToFit="1"/>
      <protection/>
    </xf>
    <xf numFmtId="0" fontId="17" fillId="0" borderId="29" xfId="27" applyFont="1" applyFill="1" applyBorder="1" applyAlignment="1">
      <alignment vertical="center"/>
      <protection/>
    </xf>
    <xf numFmtId="212" fontId="10" fillId="0" borderId="0" xfId="27" applyNumberFormat="1" applyFont="1" applyFill="1" applyBorder="1" applyAlignment="1">
      <alignment vertical="center"/>
      <protection/>
    </xf>
    <xf numFmtId="0" fontId="19" fillId="0" borderId="5" xfId="26" applyNumberFormat="1" applyFont="1" applyFill="1" applyBorder="1" applyAlignment="1">
      <alignment vertical="center"/>
      <protection/>
    </xf>
    <xf numFmtId="49" fontId="17" fillId="0" borderId="0" xfId="27" applyNumberFormat="1" applyFont="1" applyFill="1" applyAlignment="1">
      <alignment horizontal="distributed" vertical="center" shrinkToFit="1"/>
      <protection/>
    </xf>
    <xf numFmtId="0" fontId="19" fillId="0" borderId="0" xfId="26" applyNumberFormat="1" applyFont="1" applyFill="1" applyAlignment="1">
      <alignment vertical="center"/>
      <protection/>
    </xf>
    <xf numFmtId="49" fontId="17" fillId="0" borderId="11" xfId="27" applyNumberFormat="1" applyFont="1" applyFill="1" applyBorder="1" applyAlignment="1">
      <alignment horizontal="distributed" vertical="center" shrinkToFit="1"/>
      <protection/>
    </xf>
    <xf numFmtId="0" fontId="19" fillId="0" borderId="5" xfId="27" applyNumberFormat="1" applyFont="1" applyFill="1" applyBorder="1" applyAlignment="1">
      <alignment vertical="center"/>
      <protection/>
    </xf>
    <xf numFmtId="0" fontId="17" fillId="0" borderId="5" xfId="27" applyNumberFormat="1" applyFont="1" applyFill="1" applyBorder="1" applyAlignment="1">
      <alignment horizontal="right" vertical="center"/>
      <protection/>
    </xf>
    <xf numFmtId="0" fontId="19" fillId="0" borderId="0" xfId="27" applyNumberFormat="1" applyFont="1" applyFill="1" applyAlignment="1">
      <alignment vertical="center"/>
      <protection/>
    </xf>
    <xf numFmtId="0" fontId="17" fillId="0" borderId="0" xfId="27" applyFont="1" applyFill="1" applyBorder="1" applyAlignment="1">
      <alignment horizontal="left" vertical="center"/>
      <protection/>
    </xf>
    <xf numFmtId="0" fontId="10" fillId="0" borderId="0" xfId="27" applyFont="1" applyFill="1" applyAlignment="1">
      <alignment horizontal="distributed" vertical="center"/>
      <protection/>
    </xf>
    <xf numFmtId="0" fontId="16" fillId="0" borderId="0" xfId="27" applyFont="1" applyFill="1" applyAlignment="1">
      <alignment horizontal="distributed" vertical="center"/>
      <protection/>
    </xf>
    <xf numFmtId="0" fontId="10" fillId="0" borderId="0" xfId="27" applyFont="1" applyFill="1" applyAlignment="1">
      <alignment horizontal="left" vertical="center"/>
      <protection/>
    </xf>
    <xf numFmtId="0" fontId="10" fillId="0" borderId="0" xfId="27" applyNumberFormat="1" applyFont="1" applyFill="1" applyBorder="1" applyAlignment="1">
      <alignment vertical="center"/>
      <protection/>
    </xf>
    <xf numFmtId="0" fontId="10" fillId="0" borderId="0" xfId="27" applyNumberFormat="1" applyFont="1" applyFill="1" applyBorder="1" applyAlignment="1">
      <alignment vertical="top"/>
      <protection/>
    </xf>
    <xf numFmtId="0" fontId="21" fillId="0" borderId="0" xfId="27" applyNumberFormat="1" applyFont="1" applyFill="1" applyAlignment="1">
      <alignment horizontal="left" vertical="center"/>
      <protection/>
    </xf>
    <xf numFmtId="0" fontId="21" fillId="0" borderId="0" xfId="27" applyFont="1" applyFill="1" applyAlignment="1">
      <alignment vertical="center"/>
      <protection/>
    </xf>
    <xf numFmtId="0" fontId="26" fillId="0" borderId="0" xfId="28" applyFont="1" applyFill="1" applyProtection="1">
      <alignment/>
      <protection/>
    </xf>
    <xf numFmtId="0" fontId="8" fillId="0" borderId="0" xfId="28" applyFont="1" applyFill="1" applyAlignment="1" applyProtection="1">
      <alignment/>
      <protection/>
    </xf>
    <xf numFmtId="0" fontId="9" fillId="0" borderId="0" xfId="28" applyFont="1" applyFill="1" applyAlignment="1" applyProtection="1">
      <alignment/>
      <protection/>
    </xf>
    <xf numFmtId="49" fontId="27" fillId="0" borderId="0" xfId="27" applyNumberFormat="1" applyFont="1" applyAlignment="1">
      <alignment vertical="center"/>
      <protection/>
    </xf>
    <xf numFmtId="38" fontId="10" fillId="0" borderId="0" xfId="21" applyFont="1" applyFill="1" applyBorder="1" applyAlignment="1">
      <alignment horizontal="right"/>
    </xf>
    <xf numFmtId="0" fontId="0" fillId="0" borderId="0" xfId="25" applyFont="1" applyFill="1" applyProtection="1">
      <alignment vertical="center"/>
      <protection/>
    </xf>
    <xf numFmtId="0" fontId="0" fillId="0" borderId="0" xfId="25" applyFont="1" applyFill="1">
      <alignment vertical="center"/>
      <protection/>
    </xf>
    <xf numFmtId="0" fontId="10" fillId="0" borderId="24" xfId="28" applyFont="1" applyFill="1" applyBorder="1" applyAlignment="1" applyProtection="1">
      <alignment horizontal="center" vertical="center" wrapText="1"/>
      <protection/>
    </xf>
    <xf numFmtId="0" fontId="10" fillId="0" borderId="30" xfId="28" applyFont="1" applyFill="1" applyBorder="1" applyAlignment="1" applyProtection="1">
      <alignment horizontal="center" vertical="center" wrapText="1"/>
      <protection/>
    </xf>
    <xf numFmtId="0" fontId="10" fillId="0" borderId="7" xfId="28" applyFont="1" applyFill="1" applyBorder="1" applyAlignment="1" applyProtection="1">
      <alignment horizontal="center" vertical="center" wrapText="1"/>
      <protection/>
    </xf>
    <xf numFmtId="0" fontId="11" fillId="0" borderId="30" xfId="28" applyFont="1" applyFill="1" applyBorder="1" applyAlignment="1" applyProtection="1">
      <alignment horizontal="center" textRotation="255" wrapText="1"/>
      <protection/>
    </xf>
    <xf numFmtId="0" fontId="11" fillId="0" borderId="7" xfId="28" applyFont="1" applyFill="1" applyBorder="1" applyAlignment="1" applyProtection="1">
      <alignment horizontal="center" textRotation="255" wrapText="1"/>
      <protection/>
    </xf>
    <xf numFmtId="0" fontId="10" fillId="0" borderId="9" xfId="28" applyFont="1" applyFill="1" applyBorder="1" applyAlignment="1" applyProtection="1">
      <alignment horizontal="center" vertical="center" wrapText="1"/>
      <protection/>
    </xf>
    <xf numFmtId="0" fontId="10" fillId="0" borderId="15" xfId="28" applyFont="1" applyFill="1" applyBorder="1" applyAlignment="1" applyProtection="1">
      <alignment horizontal="center" vertical="center" wrapText="1"/>
      <protection/>
    </xf>
    <xf numFmtId="0" fontId="10" fillId="0" borderId="31" xfId="28" applyFont="1" applyFill="1" applyBorder="1" applyAlignment="1" applyProtection="1">
      <alignment horizontal="center" vertical="center" wrapText="1"/>
      <protection/>
    </xf>
    <xf numFmtId="0" fontId="10" fillId="0" borderId="32" xfId="28" applyFont="1" applyFill="1" applyBorder="1" applyAlignment="1" applyProtection="1">
      <alignment horizontal="center" vertical="center" wrapText="1"/>
      <protection/>
    </xf>
    <xf numFmtId="0" fontId="10" fillId="0" borderId="26" xfId="28" applyFont="1" applyFill="1" applyBorder="1" applyAlignment="1" applyProtection="1">
      <alignment horizontal="center" vertical="center" wrapText="1"/>
      <protection/>
    </xf>
    <xf numFmtId="0" fontId="10" fillId="0" borderId="14" xfId="28" applyFont="1" applyFill="1" applyBorder="1" applyAlignment="1" applyProtection="1">
      <alignment horizontal="center" vertical="center" wrapText="1"/>
      <protection/>
    </xf>
    <xf numFmtId="0" fontId="10" fillId="0" borderId="12" xfId="28" applyFont="1" applyFill="1" applyBorder="1" applyAlignment="1" applyProtection="1">
      <alignment horizontal="center" vertical="center"/>
      <protection/>
    </xf>
    <xf numFmtId="38" fontId="13" fillId="0" borderId="7" xfId="21" applyFont="1" applyFill="1" applyBorder="1" applyAlignment="1" applyProtection="1">
      <alignment horizontal="center" vertical="center" wrapText="1"/>
      <protection/>
    </xf>
    <xf numFmtId="0" fontId="10" fillId="0" borderId="33" xfId="28" applyFont="1" applyFill="1" applyBorder="1" applyAlignment="1" applyProtection="1">
      <alignment horizontal="center" vertical="center"/>
      <protection/>
    </xf>
    <xf numFmtId="0" fontId="10" fillId="0" borderId="15" xfId="28" applyFont="1" applyFill="1" applyBorder="1" applyAlignment="1" applyProtection="1">
      <alignment horizontal="center" vertical="center"/>
      <protection/>
    </xf>
    <xf numFmtId="0" fontId="10" fillId="0" borderId="20" xfId="28" applyFont="1" applyFill="1" applyBorder="1" applyAlignment="1" applyProtection="1">
      <alignment horizontal="center"/>
      <protection/>
    </xf>
    <xf numFmtId="0" fontId="10" fillId="0" borderId="24" xfId="28" applyFont="1" applyFill="1" applyBorder="1" applyAlignment="1" applyProtection="1">
      <alignment horizontal="center"/>
      <protection/>
    </xf>
    <xf numFmtId="0" fontId="10" fillId="0" borderId="25" xfId="28" applyFont="1" applyFill="1" applyBorder="1" applyAlignment="1" applyProtection="1">
      <alignment horizontal="center"/>
      <protection/>
    </xf>
    <xf numFmtId="0" fontId="10" fillId="0" borderId="18" xfId="28" applyFont="1" applyFill="1" applyBorder="1" applyAlignment="1" applyProtection="1">
      <alignment horizontal="center"/>
      <protection/>
    </xf>
    <xf numFmtId="0" fontId="10" fillId="0" borderId="34" xfId="28" applyFont="1" applyFill="1" applyBorder="1" applyAlignment="1" applyProtection="1">
      <alignment horizontal="center" vertical="center"/>
      <protection/>
    </xf>
    <xf numFmtId="0" fontId="10" fillId="0" borderId="35" xfId="28" applyFont="1" applyFill="1" applyBorder="1" applyAlignment="1" applyProtection="1">
      <alignment horizontal="center" vertical="center"/>
      <protection/>
    </xf>
    <xf numFmtId="0" fontId="10" fillId="0" borderId="25" xfId="28" applyFont="1" applyFill="1" applyBorder="1" applyAlignment="1" applyProtection="1" quotePrefix="1">
      <alignment horizontal="center"/>
      <protection/>
    </xf>
    <xf numFmtId="0" fontId="10" fillId="0" borderId="20" xfId="28" applyFont="1" applyFill="1" applyBorder="1" applyAlignment="1" applyProtection="1" quotePrefix="1">
      <alignment horizontal="center"/>
      <protection/>
    </xf>
    <xf numFmtId="0" fontId="10" fillId="0" borderId="20" xfId="28" applyFont="1" applyFill="1" applyBorder="1" applyAlignment="1" applyProtection="1">
      <alignment horizontal="center" vertical="center"/>
      <protection/>
    </xf>
    <xf numFmtId="0" fontId="10" fillId="0" borderId="19" xfId="28" applyFont="1" applyFill="1" applyBorder="1" applyAlignment="1" applyProtection="1">
      <alignment horizontal="center" vertical="center"/>
      <protection/>
    </xf>
    <xf numFmtId="0" fontId="10" fillId="0" borderId="24" xfId="28" applyFont="1" applyFill="1" applyBorder="1" applyAlignment="1" applyProtection="1" quotePrefix="1">
      <alignment horizontal="center"/>
      <protection/>
    </xf>
    <xf numFmtId="38" fontId="10" fillId="0" borderId="33" xfId="21" applyFont="1" applyFill="1" applyBorder="1" applyAlignment="1" applyProtection="1">
      <alignment horizontal="center" vertical="center"/>
      <protection/>
    </xf>
    <xf numFmtId="38" fontId="10" fillId="0" borderId="15" xfId="21" applyFont="1" applyFill="1" applyBorder="1" applyAlignment="1" applyProtection="1">
      <alignment horizontal="center" vertical="center"/>
      <protection/>
    </xf>
    <xf numFmtId="38" fontId="10" fillId="0" borderId="25" xfId="21" applyFont="1" applyFill="1" applyBorder="1" applyAlignment="1" applyProtection="1" quotePrefix="1">
      <alignment horizontal="center" vertical="center"/>
      <protection/>
    </xf>
    <xf numFmtId="38" fontId="10" fillId="0" borderId="18" xfId="21" applyFont="1" applyFill="1" applyBorder="1" applyAlignment="1" applyProtection="1" quotePrefix="1">
      <alignment horizontal="center" vertical="center"/>
      <protection/>
    </xf>
    <xf numFmtId="38" fontId="10" fillId="0" borderId="4" xfId="21" applyFont="1" applyFill="1" applyBorder="1" applyAlignment="1" applyProtection="1">
      <alignment horizontal="center" vertical="center" wrapText="1"/>
      <protection/>
    </xf>
    <xf numFmtId="38" fontId="13" fillId="0" borderId="5" xfId="21" applyFont="1" applyFill="1" applyBorder="1" applyAlignment="1" applyProtection="1">
      <alignment horizontal="center" vertical="center" wrapText="1"/>
      <protection/>
    </xf>
    <xf numFmtId="38" fontId="10" fillId="0" borderId="30" xfId="21" applyFont="1" applyFill="1" applyBorder="1" applyAlignment="1" applyProtection="1" quotePrefix="1">
      <alignment horizontal="center" vertical="center" wrapText="1"/>
      <protection/>
    </xf>
    <xf numFmtId="38" fontId="10" fillId="0" borderId="7" xfId="21" applyFont="1" applyFill="1" applyBorder="1" applyAlignment="1" applyProtection="1" quotePrefix="1">
      <alignment horizontal="center" vertical="center" wrapText="1"/>
      <protection/>
    </xf>
    <xf numFmtId="38" fontId="10" fillId="0" borderId="32" xfId="21" applyFont="1" applyFill="1" applyBorder="1" applyAlignment="1" applyProtection="1">
      <alignment horizontal="center" vertical="center" shrinkToFit="1"/>
      <protection/>
    </xf>
    <xf numFmtId="38" fontId="13" fillId="0" borderId="14" xfId="21" applyFont="1" applyFill="1" applyBorder="1" applyAlignment="1" applyProtection="1">
      <alignment horizontal="center" vertical="center" shrinkToFit="1"/>
      <protection/>
    </xf>
    <xf numFmtId="38" fontId="10" fillId="0" borderId="25" xfId="21" applyFont="1" applyFill="1" applyBorder="1" applyAlignment="1" applyProtection="1">
      <alignment horizontal="center" vertical="center"/>
      <protection/>
    </xf>
    <xf numFmtId="38" fontId="10" fillId="0" borderId="18" xfId="21" applyFont="1" applyFill="1" applyBorder="1" applyAlignment="1" applyProtection="1">
      <alignment horizontal="center" vertical="center"/>
      <protection/>
    </xf>
    <xf numFmtId="0" fontId="10" fillId="0" borderId="6" xfId="28" applyFont="1" applyFill="1" applyBorder="1" applyAlignment="1" applyProtection="1">
      <alignment horizontal="center" vertical="center" wrapText="1"/>
      <protection/>
    </xf>
    <xf numFmtId="0" fontId="10" fillId="0" borderId="31" xfId="28" applyFont="1" applyFill="1" applyBorder="1" applyAlignment="1" applyProtection="1">
      <alignment horizontal="center" vertical="center"/>
      <protection/>
    </xf>
    <xf numFmtId="0" fontId="10" fillId="0" borderId="7" xfId="28" applyFont="1" applyFill="1" applyBorder="1" applyAlignment="1" applyProtection="1">
      <alignment horizontal="center" vertical="center"/>
      <protection/>
    </xf>
    <xf numFmtId="0" fontId="10" fillId="0" borderId="36" xfId="27" applyFont="1" applyFill="1" applyBorder="1" applyAlignment="1">
      <alignment horizontal="center" vertical="center"/>
      <protection/>
    </xf>
    <xf numFmtId="0" fontId="10" fillId="0" borderId="37" xfId="0" applyFont="1" applyFill="1" applyBorder="1" applyAlignment="1">
      <alignment/>
    </xf>
    <xf numFmtId="0" fontId="10" fillId="0" borderId="38" xfId="27" applyNumberFormat="1" applyFont="1" applyFill="1" applyBorder="1" applyAlignment="1">
      <alignment horizontal="center" vertical="center"/>
      <protection/>
    </xf>
    <xf numFmtId="0" fontId="10" fillId="0" borderId="37" xfId="27" applyNumberFormat="1" applyFont="1" applyFill="1" applyBorder="1" applyAlignment="1">
      <alignment horizontal="center" vertical="center"/>
      <protection/>
    </xf>
    <xf numFmtId="0" fontId="10" fillId="0" borderId="39" xfId="27" applyNumberFormat="1" applyFont="1" applyFill="1" applyBorder="1" applyAlignment="1">
      <alignment horizontal="center" vertical="center"/>
      <protection/>
    </xf>
    <xf numFmtId="0" fontId="10" fillId="0" borderId="40" xfId="0" applyFont="1" applyFill="1" applyBorder="1" applyAlignment="1">
      <alignment/>
    </xf>
    <xf numFmtId="0" fontId="10" fillId="0" borderId="41" xfId="27" applyNumberFormat="1" applyFont="1" applyFill="1" applyBorder="1" applyAlignment="1">
      <alignment horizontal="center" vertical="center"/>
      <protection/>
    </xf>
    <xf numFmtId="0" fontId="10" fillId="0" borderId="38" xfId="27" applyFont="1" applyFill="1" applyBorder="1" applyAlignment="1">
      <alignment horizontal="center" vertical="center"/>
      <protection/>
    </xf>
    <xf numFmtId="0" fontId="10" fillId="0" borderId="37" xfId="27" applyFont="1" applyFill="1" applyBorder="1" applyAlignment="1">
      <alignment horizontal="center" vertical="center"/>
      <protection/>
    </xf>
    <xf numFmtId="0" fontId="10" fillId="0" borderId="42" xfId="0" applyFont="1" applyFill="1" applyBorder="1" applyAlignment="1">
      <alignment/>
    </xf>
    <xf numFmtId="0" fontId="17" fillId="0" borderId="0" xfId="27" applyFont="1" applyFill="1" applyAlignment="1">
      <alignment vertical="center"/>
      <protection/>
    </xf>
    <xf numFmtId="0" fontId="10" fillId="0" borderId="36" xfId="27" applyFont="1" applyFill="1" applyBorder="1" applyAlignment="1">
      <alignment horizontal="left" vertical="center" shrinkToFit="1"/>
      <protection/>
    </xf>
    <xf numFmtId="0" fontId="10" fillId="0" borderId="43" xfId="0" applyFont="1" applyFill="1" applyBorder="1" applyAlignment="1">
      <alignment/>
    </xf>
    <xf numFmtId="0" fontId="10" fillId="0" borderId="36" xfId="27" applyFont="1" applyFill="1" applyBorder="1" applyAlignment="1">
      <alignment horizontal="left" vertical="center"/>
      <protection/>
    </xf>
    <xf numFmtId="0" fontId="10" fillId="0" borderId="44" xfId="27" applyFont="1" applyFill="1" applyBorder="1" applyAlignment="1">
      <alignment horizontal="center" vertical="center"/>
      <protection/>
    </xf>
    <xf numFmtId="0" fontId="10" fillId="0" borderId="41" xfId="0" applyFont="1" applyFill="1" applyBorder="1" applyAlignment="1">
      <alignment/>
    </xf>
    <xf numFmtId="0" fontId="10" fillId="0" borderId="45" xfId="27" applyFont="1" applyFill="1" applyBorder="1" applyAlignment="1">
      <alignment horizontal="center" vertical="center"/>
      <protection/>
    </xf>
    <xf numFmtId="0" fontId="10" fillId="0" borderId="46" xfId="0" applyFont="1" applyFill="1" applyBorder="1" applyAlignment="1">
      <alignment/>
    </xf>
    <xf numFmtId="49" fontId="17" fillId="0" borderId="0" xfId="27" applyNumberFormat="1" applyFont="1" applyFill="1" applyBorder="1" applyAlignment="1">
      <alignment vertical="center" shrinkToFit="1"/>
      <protection/>
    </xf>
    <xf numFmtId="0" fontId="10" fillId="0" borderId="44" xfId="27" applyFont="1" applyFill="1" applyBorder="1" applyAlignment="1">
      <alignment horizontal="left" vertical="center"/>
      <protection/>
    </xf>
    <xf numFmtId="0" fontId="10" fillId="0" borderId="47" xfId="0" applyFont="1" applyFill="1" applyBorder="1" applyAlignment="1">
      <alignment/>
    </xf>
    <xf numFmtId="0" fontId="10" fillId="0" borderId="39" xfId="27" applyFont="1" applyFill="1" applyBorder="1" applyAlignment="1">
      <alignment horizontal="center" vertical="center"/>
      <protection/>
    </xf>
    <xf numFmtId="0" fontId="10" fillId="0" borderId="41" xfId="27" applyFont="1" applyFill="1" applyBorder="1" applyAlignment="1">
      <alignment horizontal="center" vertical="center"/>
      <protection/>
    </xf>
    <xf numFmtId="0" fontId="10" fillId="0" borderId="48" xfId="27" applyFont="1" applyFill="1" applyBorder="1" applyAlignment="1">
      <alignment horizontal="center" vertical="center"/>
      <protection/>
    </xf>
    <xf numFmtId="0" fontId="10" fillId="0" borderId="46" xfId="27" applyFont="1" applyFill="1" applyBorder="1" applyAlignment="1">
      <alignment horizontal="center" vertical="center"/>
      <protection/>
    </xf>
    <xf numFmtId="0" fontId="10" fillId="0" borderId="0" xfId="26" applyFont="1" applyFill="1" applyAlignment="1">
      <alignment vertical="center"/>
      <protection/>
    </xf>
    <xf numFmtId="0" fontId="17" fillId="0" borderId="0" xfId="27" applyFont="1" applyFill="1" applyAlignment="1">
      <alignment horizontal="distributed" vertical="center" shrinkToFit="1"/>
      <protection/>
    </xf>
    <xf numFmtId="0" fontId="17" fillId="0" borderId="0" xfId="27" applyFont="1" applyFill="1" applyAlignment="1">
      <alignment vertical="center" shrinkToFit="1"/>
      <protection/>
    </xf>
    <xf numFmtId="0" fontId="10" fillId="0" borderId="0" xfId="27" applyFont="1" applyFill="1" applyBorder="1" applyAlignment="1">
      <alignment horizontal="right" vertical="center" shrinkToFit="1"/>
      <protection/>
    </xf>
    <xf numFmtId="49" fontId="17" fillId="0" borderId="0" xfId="27" applyNumberFormat="1" applyFont="1" applyFill="1" applyBorder="1" applyAlignment="1">
      <alignment vertical="center"/>
      <protection/>
    </xf>
    <xf numFmtId="0" fontId="10" fillId="0" borderId="0" xfId="27" applyFont="1" applyFill="1" applyAlignment="1">
      <alignment vertical="center" shrinkToFit="1"/>
      <protection/>
    </xf>
    <xf numFmtId="0" fontId="17" fillId="0" borderId="31" xfId="27" applyFont="1" applyFill="1" applyBorder="1" applyAlignment="1">
      <alignment vertical="center" textRotation="255"/>
      <protection/>
    </xf>
    <xf numFmtId="0" fontId="17" fillId="0" borderId="16" xfId="27" applyFont="1" applyFill="1" applyBorder="1" applyAlignment="1">
      <alignment vertical="center"/>
      <protection/>
    </xf>
    <xf numFmtId="0" fontId="17" fillId="0" borderId="7" xfId="27" applyFont="1" applyFill="1" applyBorder="1" applyAlignment="1">
      <alignment vertical="center"/>
      <protection/>
    </xf>
    <xf numFmtId="0" fontId="19" fillId="0" borderId="0" xfId="27" applyNumberFormat="1" applyFont="1" applyFill="1" applyAlignment="1">
      <alignment horizontal="right" vertical="center" shrinkToFit="1"/>
      <protection/>
    </xf>
    <xf numFmtId="0" fontId="17" fillId="0" borderId="0" xfId="27" applyFont="1" applyFill="1" applyAlignment="1">
      <alignment horizontal="distributed" vertical="center"/>
      <protection/>
    </xf>
    <xf numFmtId="49" fontId="17" fillId="0" borderId="0" xfId="27" applyNumberFormat="1" applyFont="1" applyFill="1" applyBorder="1" applyAlignment="1">
      <alignment horizontal="distributed" vertical="center" shrinkToFit="1"/>
      <protection/>
    </xf>
    <xf numFmtId="0" fontId="23" fillId="0" borderId="31" xfId="27" applyFont="1" applyFill="1" applyBorder="1" applyAlignment="1">
      <alignment horizontal="center" vertical="center" textRotation="255"/>
      <protection/>
    </xf>
    <xf numFmtId="0" fontId="23" fillId="0" borderId="16" xfId="27" applyFont="1" applyFill="1" applyBorder="1" applyAlignment="1">
      <alignment horizontal="center" vertical="center" textRotation="255"/>
      <protection/>
    </xf>
    <xf numFmtId="0" fontId="23" fillId="0" borderId="7" xfId="27" applyFont="1" applyFill="1" applyBorder="1" applyAlignment="1">
      <alignment horizontal="center" vertical="center" textRotation="255"/>
      <protection/>
    </xf>
    <xf numFmtId="0" fontId="10" fillId="0" borderId="0" xfId="27" applyFont="1" applyFill="1" applyBorder="1" applyAlignment="1">
      <alignment vertical="center" shrinkToFit="1"/>
      <protection/>
    </xf>
    <xf numFmtId="49" fontId="17" fillId="0" borderId="5" xfId="27" applyNumberFormat="1" applyFont="1" applyFill="1" applyBorder="1" applyAlignment="1">
      <alignment horizontal="distributed" vertical="center"/>
      <protection/>
    </xf>
    <xf numFmtId="49" fontId="17" fillId="0" borderId="0" xfId="27" applyNumberFormat="1" applyFont="1" applyFill="1" applyBorder="1" applyAlignment="1">
      <alignment horizontal="distributed" vertical="center"/>
      <protection/>
    </xf>
    <xf numFmtId="0" fontId="10" fillId="0" borderId="0" xfId="27" applyNumberFormat="1" applyFont="1" applyFill="1" applyAlignment="1">
      <alignment vertical="center" shrinkToFit="1"/>
      <protection/>
    </xf>
    <xf numFmtId="0" fontId="10" fillId="0" borderId="0" xfId="27" applyFont="1" applyFill="1" applyBorder="1" applyAlignment="1">
      <alignment horizontal="distributed" vertical="center"/>
      <protection/>
    </xf>
    <xf numFmtId="0" fontId="10" fillId="0" borderId="0" xfId="0" applyFont="1" applyFill="1" applyAlignment="1">
      <alignment/>
    </xf>
    <xf numFmtId="0" fontId="10" fillId="0" borderId="0" xfId="27" applyFont="1" applyFill="1" applyBorder="1" applyAlignment="1">
      <alignment horizontal="distributed" vertical="center" shrinkToFit="1"/>
      <protection/>
    </xf>
    <xf numFmtId="49" fontId="10" fillId="0" borderId="0" xfId="29" applyNumberFormat="1" applyFont="1" applyFill="1" applyAlignment="1">
      <alignment horizontal="distributed" vertical="center" shrinkToFit="1"/>
      <protection/>
    </xf>
    <xf numFmtId="0" fontId="10" fillId="0" borderId="0" xfId="27" applyNumberFormat="1" applyFont="1" applyFill="1" applyAlignment="1">
      <alignment vertical="top" wrapText="1" shrinkToFit="1"/>
      <protection/>
    </xf>
    <xf numFmtId="0" fontId="10" fillId="0" borderId="0" xfId="27" applyNumberFormat="1" applyFont="1" applyFill="1" applyAlignment="1">
      <alignment vertical="top" shrinkToFit="1"/>
      <protection/>
    </xf>
    <xf numFmtId="0" fontId="10" fillId="0" borderId="0" xfId="26" applyNumberFormat="1" applyFont="1" applyFill="1" applyAlignment="1">
      <alignment vertical="center"/>
      <protection/>
    </xf>
    <xf numFmtId="49" fontId="17" fillId="0" borderId="0" xfId="27" applyNumberFormat="1" applyFont="1" applyFill="1" applyBorder="1" applyAlignment="1">
      <alignment horizontal="left" vertical="center"/>
      <protection/>
    </xf>
    <xf numFmtId="0" fontId="17" fillId="0" borderId="0" xfId="27" applyFont="1" applyFill="1" applyBorder="1" applyAlignment="1">
      <alignment vertical="center" shrinkToFit="1"/>
      <protection/>
    </xf>
    <xf numFmtId="0" fontId="10" fillId="0" borderId="0" xfId="27" applyFont="1" applyFill="1" applyAlignment="1">
      <alignment horizontal="left" vertical="top" wrapText="1" shrinkToFit="1"/>
      <protection/>
    </xf>
    <xf numFmtId="0" fontId="10" fillId="0" borderId="0" xfId="27" applyFont="1" applyFill="1" applyAlignment="1">
      <alignment horizontal="left" vertical="top" shrinkToFit="1"/>
      <protection/>
    </xf>
    <xf numFmtId="0" fontId="10" fillId="0" borderId="0" xfId="27" applyNumberFormat="1" applyFont="1" applyFill="1" applyAlignment="1">
      <alignment vertical="center"/>
      <protection/>
    </xf>
    <xf numFmtId="0" fontId="10" fillId="0" borderId="0" xfId="26" applyFont="1" applyFill="1" applyAlignment="1">
      <alignment vertical="center" shrinkToFit="1"/>
      <protection/>
    </xf>
    <xf numFmtId="0" fontId="10" fillId="0" borderId="26" xfId="27" applyNumberFormat="1" applyFont="1" applyFill="1" applyBorder="1" applyAlignment="1">
      <alignment vertical="center"/>
      <protection/>
    </xf>
    <xf numFmtId="0" fontId="10" fillId="0" borderId="0" xfId="26" applyNumberFormat="1" applyFont="1" applyFill="1" applyBorder="1" applyAlignment="1">
      <alignment vertical="center"/>
      <protection/>
    </xf>
    <xf numFmtId="0" fontId="10" fillId="0" borderId="26" xfId="26" applyNumberFormat="1" applyFont="1" applyFill="1" applyBorder="1" applyAlignment="1">
      <alignment vertical="center"/>
      <protection/>
    </xf>
    <xf numFmtId="0" fontId="10" fillId="0" borderId="26" xfId="27" applyFont="1" applyFill="1" applyBorder="1" applyAlignment="1">
      <alignment vertical="top" wrapText="1" shrinkToFit="1"/>
      <protection/>
    </xf>
    <xf numFmtId="0" fontId="10" fillId="0" borderId="0" xfId="27" applyFont="1" applyFill="1" applyBorder="1" applyAlignment="1">
      <alignment vertical="top" wrapText="1" shrinkToFit="1"/>
      <protection/>
    </xf>
    <xf numFmtId="0" fontId="17" fillId="0" borderId="0" xfId="27" applyNumberFormat="1" applyFont="1" applyFill="1" applyBorder="1" applyAlignment="1">
      <alignment horizontal="right"/>
      <protection/>
    </xf>
    <xf numFmtId="0" fontId="17" fillId="0" borderId="0" xfId="27" applyFont="1" applyFill="1" applyBorder="1" applyAlignment="1">
      <alignment horizontal="center" vertical="center"/>
      <protection/>
    </xf>
    <xf numFmtId="0" fontId="10" fillId="0" borderId="0" xfId="27" applyFont="1" applyFill="1" applyAlignment="1">
      <alignment horizontal="center" vertical="center"/>
      <protection/>
    </xf>
    <xf numFmtId="0" fontId="10" fillId="0" borderId="12" xfId="27" applyFont="1" applyFill="1" applyBorder="1" applyAlignment="1">
      <alignment horizontal="center" vertical="center"/>
      <protection/>
    </xf>
    <xf numFmtId="49" fontId="17" fillId="0" borderId="0" xfId="27" applyNumberFormat="1" applyFont="1" applyFill="1" applyBorder="1" applyAlignment="1">
      <alignment horizontal="left" vertical="center" shrinkToFit="1"/>
      <protection/>
    </xf>
    <xf numFmtId="0" fontId="17" fillId="0" borderId="0" xfId="27" applyFont="1" applyFill="1" applyBorder="1" applyAlignment="1">
      <alignment horizontal="distributed" vertical="center" shrinkToFit="1"/>
      <protection/>
    </xf>
    <xf numFmtId="0" fontId="10" fillId="0" borderId="0" xfId="27" applyFont="1" applyFill="1" applyAlignment="1">
      <alignment vertical="top" wrapText="1" shrinkToFit="1"/>
      <protection/>
    </xf>
    <xf numFmtId="0" fontId="10" fillId="0" borderId="0" xfId="26" applyFont="1" applyFill="1" applyAlignment="1">
      <alignment horizontal="distributed" vertical="center"/>
      <protection/>
    </xf>
    <xf numFmtId="0" fontId="10" fillId="0" borderId="0" xfId="27" applyFont="1" applyFill="1" applyAlignment="1">
      <alignment vertical="top" shrinkToFit="1"/>
      <protection/>
    </xf>
    <xf numFmtId="0" fontId="10" fillId="0" borderId="0" xfId="26" applyFont="1" applyFill="1" applyAlignment="1">
      <alignment vertical="top" shrinkToFit="1"/>
      <protection/>
    </xf>
    <xf numFmtId="0" fontId="10" fillId="0" borderId="0" xfId="27" applyFont="1" applyFill="1" applyAlignment="1">
      <alignment vertical="top" wrapText="1"/>
      <protection/>
    </xf>
    <xf numFmtId="0" fontId="17" fillId="0" borderId="0" xfId="27" applyFont="1" applyFill="1" applyBorder="1" applyAlignment="1">
      <alignment horizontal="center" vertical="center" textRotation="255"/>
      <protection/>
    </xf>
    <xf numFmtId="0" fontId="17" fillId="0" borderId="0" xfId="27" applyFont="1" applyFill="1" applyAlignment="1">
      <alignment horizontal="center" vertical="center"/>
      <protection/>
    </xf>
    <xf numFmtId="0" fontId="17" fillId="0" borderId="0" xfId="27" applyFont="1" applyFill="1" applyAlignment="1">
      <alignment horizontal="center" vertical="distributed" textRotation="255"/>
      <protection/>
    </xf>
    <xf numFmtId="0" fontId="17" fillId="0" borderId="31" xfId="27" applyFont="1" applyFill="1" applyBorder="1" applyAlignment="1">
      <alignment horizontal="center" vertical="center" textRotation="255" wrapText="1"/>
      <protection/>
    </xf>
    <xf numFmtId="0" fontId="17" fillId="0" borderId="16" xfId="27" applyFont="1" applyFill="1" applyBorder="1" applyAlignment="1">
      <alignment horizontal="center" vertical="center" textRotation="255"/>
      <protection/>
    </xf>
    <xf numFmtId="0" fontId="17" fillId="0" borderId="7" xfId="27" applyFont="1" applyFill="1" applyBorder="1" applyAlignment="1">
      <alignment horizontal="center" vertical="center" textRotation="255"/>
      <protection/>
    </xf>
    <xf numFmtId="0" fontId="19" fillId="0" borderId="0" xfId="27" applyNumberFormat="1" applyFont="1" applyFill="1" applyBorder="1" applyAlignment="1">
      <alignment horizontal="right" vertical="center" shrinkToFit="1"/>
      <protection/>
    </xf>
    <xf numFmtId="213" fontId="10" fillId="0" borderId="27" xfId="27" applyNumberFormat="1" applyFont="1" applyFill="1" applyBorder="1" applyAlignment="1">
      <alignment vertical="center"/>
      <protection/>
    </xf>
    <xf numFmtId="213" fontId="10" fillId="0" borderId="0" xfId="26" applyNumberFormat="1" applyFont="1" applyFill="1" applyBorder="1" applyAlignment="1">
      <alignment vertical="center"/>
      <protection/>
    </xf>
    <xf numFmtId="213" fontId="10" fillId="0" borderId="27" xfId="26" applyNumberFormat="1" applyFont="1" applyFill="1" applyBorder="1" applyAlignment="1">
      <alignment vertical="center"/>
      <protection/>
    </xf>
    <xf numFmtId="49" fontId="17" fillId="0" borderId="27" xfId="27" applyNumberFormat="1" applyFont="1" applyFill="1" applyBorder="1" applyAlignment="1">
      <alignment vertical="top" wrapText="1" shrinkToFit="1"/>
      <protection/>
    </xf>
    <xf numFmtId="49" fontId="17" fillId="0" borderId="0" xfId="27" applyNumberFormat="1" applyFont="1" applyFill="1" applyBorder="1" applyAlignment="1">
      <alignment vertical="top" wrapText="1" shrinkToFit="1"/>
      <protection/>
    </xf>
    <xf numFmtId="213" fontId="17" fillId="0" borderId="0" xfId="27" applyNumberFormat="1" applyFont="1" applyFill="1" applyBorder="1" applyAlignment="1">
      <alignment horizontal="center" vertical="top"/>
      <protection/>
    </xf>
    <xf numFmtId="0" fontId="10" fillId="0" borderId="0" xfId="26" applyNumberFormat="1" applyFont="1" applyFill="1" applyAlignment="1">
      <alignment horizontal="right" vertical="center"/>
      <protection/>
    </xf>
    <xf numFmtId="0" fontId="10" fillId="0" borderId="49" xfId="27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27" applyFont="1" applyFill="1" applyAlignment="1">
      <alignment horizontal="center" vertical="center" shrinkToFit="1"/>
      <protection/>
    </xf>
    <xf numFmtId="0" fontId="10" fillId="0" borderId="5" xfId="27" applyFont="1" applyFill="1" applyBorder="1" applyAlignment="1">
      <alignment horizontal="center" vertical="center" shrinkToFit="1"/>
      <protection/>
    </xf>
    <xf numFmtId="0" fontId="10" fillId="0" borderId="0" xfId="27" applyFont="1" applyFill="1" applyAlignment="1">
      <alignment horizontal="left" vertical="center" shrinkToFit="1"/>
      <protection/>
    </xf>
    <xf numFmtId="0" fontId="10" fillId="0" borderId="5" xfId="27" applyFont="1" applyFill="1" applyBorder="1" applyAlignment="1">
      <alignment horizontal="left" vertical="center" shrinkToFit="1"/>
      <protection/>
    </xf>
    <xf numFmtId="0" fontId="10" fillId="0" borderId="0" xfId="27" applyFont="1" applyFill="1" applyBorder="1" applyAlignment="1">
      <alignment vertical="center"/>
      <protection/>
    </xf>
    <xf numFmtId="0" fontId="10" fillId="0" borderId="10" xfId="27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45" xfId="27" applyFont="1" applyFill="1" applyBorder="1" applyAlignment="1">
      <alignment horizontal="left" vertical="center"/>
      <protection/>
    </xf>
    <xf numFmtId="0" fontId="10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48" xfId="27" applyNumberFormat="1" applyFont="1" applyFill="1" applyBorder="1" applyAlignment="1">
      <alignment horizontal="center" vertical="center"/>
      <protection/>
    </xf>
    <xf numFmtId="0" fontId="10" fillId="0" borderId="46" xfId="27" applyNumberFormat="1" applyFont="1" applyFill="1" applyBorder="1" applyAlignment="1">
      <alignment horizontal="center" vertical="center"/>
      <protection/>
    </xf>
    <xf numFmtId="0" fontId="10" fillId="0" borderId="36" xfId="27" applyFont="1" applyFill="1" applyBorder="1" applyAlignment="1">
      <alignment horizontal="left" vertical="center" wrapText="1"/>
      <protection/>
    </xf>
    <xf numFmtId="0" fontId="10" fillId="0" borderId="53" xfId="27" applyNumberFormat="1" applyFont="1" applyFill="1" applyBorder="1" applyAlignment="1">
      <alignment horizontal="center" vertical="center"/>
      <protection/>
    </xf>
    <xf numFmtId="0" fontId="10" fillId="0" borderId="54" xfId="27" applyNumberFormat="1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/>
    </xf>
    <xf numFmtId="0" fontId="10" fillId="0" borderId="0" xfId="27" applyFont="1" applyFill="1" applyBorder="1" applyAlignment="1">
      <alignment horizontal="center" vertical="center" shrinkToFit="1"/>
      <protection/>
    </xf>
    <xf numFmtId="0" fontId="10" fillId="0" borderId="8" xfId="27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53" xfId="27" applyFont="1" applyFill="1" applyBorder="1" applyAlignment="1">
      <alignment horizontal="center" vertical="center"/>
      <protection/>
    </xf>
    <xf numFmtId="0" fontId="10" fillId="0" borderId="54" xfId="27" applyFont="1" applyFill="1" applyBorder="1" applyAlignment="1">
      <alignment horizontal="center" vertical="center"/>
      <protection/>
    </xf>
  </cellXfs>
  <cellStyles count="1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「統計えびな-平成14年版-」N　行政" xfId="25"/>
    <cellStyle name="標準_【提供用】H23海老名市行政機構図Ｈ23.5.1案現在（人数無・人数あり）" xfId="26"/>
    <cellStyle name="標準_H15海老名市行政機構図" xfId="27"/>
    <cellStyle name="標準_統計えびな１５()" xfId="28"/>
    <cellStyle name="標準_統計えびな22年度用　海老名市行政機構図（人数無・人数あり）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X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2.375" style="5" customWidth="1"/>
    <col min="3" max="7" width="7.625" style="5" customWidth="1"/>
    <col min="8" max="12" width="7.75390625" style="5" customWidth="1"/>
    <col min="13" max="13" width="1.4921875" style="5" customWidth="1"/>
    <col min="14" max="22" width="4.625" style="5" customWidth="1"/>
    <col min="23" max="23" width="1.4921875" style="5" customWidth="1"/>
    <col min="24" max="16384" width="13.00390625" style="5" customWidth="1"/>
  </cols>
  <sheetData>
    <row r="1" spans="1:24" s="3" customFormat="1" ht="14.25">
      <c r="A1" s="1"/>
      <c r="B1" s="2" t="s">
        <v>326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" customHeight="1">
      <c r="A3" s="4"/>
      <c r="B3" s="6" t="s">
        <v>327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9" customFormat="1" ht="12" customHeight="1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1" customFormat="1" ht="12" customHeight="1">
      <c r="A5" s="10"/>
      <c r="B5" s="309" t="s">
        <v>328</v>
      </c>
      <c r="C5" s="311" t="s">
        <v>0</v>
      </c>
      <c r="D5" s="312"/>
      <c r="E5" s="312"/>
      <c r="F5" s="312"/>
      <c r="G5" s="312"/>
      <c r="H5" s="312"/>
      <c r="I5" s="312"/>
      <c r="J5" s="312"/>
      <c r="K5" s="312"/>
      <c r="L5" s="312"/>
      <c r="X5" s="12"/>
    </row>
    <row r="6" spans="1:24" s="11" customFormat="1" ht="12" customHeight="1">
      <c r="A6" s="13"/>
      <c r="B6" s="310"/>
      <c r="C6" s="14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6" t="s">
        <v>10</v>
      </c>
      <c r="M6" s="17"/>
      <c r="X6" s="12"/>
    </row>
    <row r="7" spans="1:24" s="23" customFormat="1" ht="9" customHeight="1">
      <c r="A7" s="18"/>
      <c r="B7" s="19"/>
      <c r="C7" s="20" t="s">
        <v>11</v>
      </c>
      <c r="D7" s="21" t="s">
        <v>11</v>
      </c>
      <c r="E7" s="21" t="s">
        <v>11</v>
      </c>
      <c r="F7" s="21" t="s">
        <v>11</v>
      </c>
      <c r="G7" s="21" t="s">
        <v>11</v>
      </c>
      <c r="H7" s="21" t="s">
        <v>11</v>
      </c>
      <c r="I7" s="21" t="s">
        <v>11</v>
      </c>
      <c r="J7" s="21" t="s">
        <v>11</v>
      </c>
      <c r="K7" s="21" t="s">
        <v>11</v>
      </c>
      <c r="L7" s="22" t="s">
        <v>11</v>
      </c>
      <c r="X7" s="18"/>
    </row>
    <row r="8" spans="1:24" s="25" customFormat="1" ht="12" customHeight="1">
      <c r="A8" s="24"/>
      <c r="B8" s="26" t="s">
        <v>12</v>
      </c>
      <c r="C8" s="25">
        <v>3036</v>
      </c>
      <c r="D8" s="25">
        <v>1038</v>
      </c>
      <c r="E8" s="25">
        <v>597</v>
      </c>
      <c r="F8" s="25">
        <v>42</v>
      </c>
      <c r="G8" s="25">
        <v>58</v>
      </c>
      <c r="H8" s="25">
        <v>14</v>
      </c>
      <c r="I8" s="25">
        <v>2</v>
      </c>
      <c r="J8" s="25">
        <v>9</v>
      </c>
      <c r="K8" s="25">
        <v>3</v>
      </c>
      <c r="L8" s="25">
        <v>1036</v>
      </c>
      <c r="X8" s="24"/>
    </row>
    <row r="9" spans="1:24" s="25" customFormat="1" ht="12" customHeight="1">
      <c r="A9" s="24"/>
      <c r="B9" s="26" t="s">
        <v>13</v>
      </c>
      <c r="C9" s="25">
        <v>3408</v>
      </c>
      <c r="D9" s="25">
        <v>1369</v>
      </c>
      <c r="E9" s="25">
        <v>617</v>
      </c>
      <c r="F9" s="25">
        <v>45</v>
      </c>
      <c r="G9" s="25">
        <v>73</v>
      </c>
      <c r="H9" s="25">
        <v>20</v>
      </c>
      <c r="I9" s="25">
        <v>1</v>
      </c>
      <c r="J9" s="25">
        <v>14</v>
      </c>
      <c r="K9" s="25">
        <v>1</v>
      </c>
      <c r="L9" s="25">
        <v>1062</v>
      </c>
      <c r="X9" s="24"/>
    </row>
    <row r="10" spans="1:24" s="25" customFormat="1" ht="12" customHeight="1">
      <c r="A10" s="24"/>
      <c r="B10" s="26" t="s">
        <v>164</v>
      </c>
      <c r="C10" s="25">
        <v>3406</v>
      </c>
      <c r="D10" s="25">
        <v>1407</v>
      </c>
      <c r="E10" s="25">
        <v>624</v>
      </c>
      <c r="F10" s="25">
        <v>45</v>
      </c>
      <c r="G10" s="25">
        <v>50</v>
      </c>
      <c r="H10" s="25">
        <v>24</v>
      </c>
      <c r="I10" s="25">
        <v>1</v>
      </c>
      <c r="J10" s="25">
        <v>9</v>
      </c>
      <c r="K10" s="25">
        <v>9</v>
      </c>
      <c r="L10" s="25">
        <v>1016</v>
      </c>
      <c r="X10" s="24"/>
    </row>
    <row r="11" spans="1:24" s="25" customFormat="1" ht="12" customHeight="1">
      <c r="A11" s="24"/>
      <c r="B11" s="26" t="s">
        <v>182</v>
      </c>
      <c r="C11" s="25">
        <v>4018</v>
      </c>
      <c r="D11" s="25">
        <v>2058</v>
      </c>
      <c r="E11" s="25">
        <v>618</v>
      </c>
      <c r="F11" s="25">
        <v>41</v>
      </c>
      <c r="G11" s="25">
        <v>51</v>
      </c>
      <c r="H11" s="25">
        <v>24</v>
      </c>
      <c r="I11" s="25">
        <v>1</v>
      </c>
      <c r="J11" s="25">
        <v>6</v>
      </c>
      <c r="K11" s="25">
        <v>5</v>
      </c>
      <c r="L11" s="25">
        <v>835</v>
      </c>
      <c r="X11" s="24"/>
    </row>
    <row r="12" spans="1:24" s="25" customFormat="1" ht="12" customHeight="1">
      <c r="A12" s="24"/>
      <c r="B12" s="26" t="s">
        <v>329</v>
      </c>
      <c r="C12" s="25">
        <v>4221</v>
      </c>
      <c r="D12" s="25">
        <v>2252</v>
      </c>
      <c r="E12" s="25">
        <v>619</v>
      </c>
      <c r="F12" s="25">
        <v>40</v>
      </c>
      <c r="G12" s="25">
        <v>51</v>
      </c>
      <c r="H12" s="25">
        <v>19</v>
      </c>
      <c r="I12" s="25">
        <v>4</v>
      </c>
      <c r="J12" s="25">
        <v>9</v>
      </c>
      <c r="K12" s="25">
        <v>7</v>
      </c>
      <c r="L12" s="25">
        <v>816</v>
      </c>
      <c r="X12" s="24"/>
    </row>
    <row r="13" spans="1:24" s="9" customFormat="1" ht="4.5" customHeight="1" thickBot="1">
      <c r="A13" s="8"/>
      <c r="B13" s="8"/>
      <c r="C13" s="27"/>
      <c r="D13" s="8"/>
      <c r="E13" s="8"/>
      <c r="F13" s="8"/>
      <c r="G13" s="8"/>
      <c r="H13" s="8"/>
      <c r="I13" s="8"/>
      <c r="J13" s="8"/>
      <c r="K13" s="8"/>
      <c r="L13" s="8"/>
      <c r="M13" s="28"/>
      <c r="X13" s="7"/>
    </row>
    <row r="14" spans="1:24" s="30" customFormat="1" ht="11.25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30" customFormat="1" ht="13.5" customHeight="1">
      <c r="A15" s="10"/>
      <c r="B15" s="309" t="s">
        <v>328</v>
      </c>
      <c r="C15" s="319" t="s">
        <v>0</v>
      </c>
      <c r="D15" s="320"/>
      <c r="E15" s="320"/>
      <c r="F15" s="320"/>
      <c r="G15" s="320"/>
      <c r="H15" s="320"/>
      <c r="I15" s="315" t="s">
        <v>14</v>
      </c>
      <c r="J15" s="315" t="s">
        <v>330</v>
      </c>
      <c r="K15" s="317" t="s">
        <v>15</v>
      </c>
      <c r="L15" s="313"/>
      <c r="M15" s="1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30" customFormat="1" ht="10.5">
      <c r="A16" s="13"/>
      <c r="B16" s="310"/>
      <c r="C16" s="15" t="s">
        <v>16</v>
      </c>
      <c r="D16" s="31" t="s">
        <v>17</v>
      </c>
      <c r="E16" s="14" t="s">
        <v>20</v>
      </c>
      <c r="F16" s="32" t="s">
        <v>18</v>
      </c>
      <c r="G16" s="33" t="s">
        <v>331</v>
      </c>
      <c r="H16" s="34" t="s">
        <v>332</v>
      </c>
      <c r="I16" s="295"/>
      <c r="J16" s="316"/>
      <c r="K16" s="318"/>
      <c r="L16" s="314"/>
      <c r="M16" s="13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30" customFormat="1" ht="9" customHeight="1">
      <c r="A17" s="18"/>
      <c r="B17" s="19"/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324</v>
      </c>
      <c r="J17" s="21" t="s">
        <v>19</v>
      </c>
      <c r="K17" s="21" t="s">
        <v>19</v>
      </c>
      <c r="L17" s="21"/>
      <c r="M17" s="35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30" customFormat="1" ht="10.5">
      <c r="A18" s="24"/>
      <c r="B18" s="26" t="s">
        <v>12</v>
      </c>
      <c r="C18" s="30">
        <v>24</v>
      </c>
      <c r="D18" s="36" t="s">
        <v>333</v>
      </c>
      <c r="E18" s="30">
        <v>42</v>
      </c>
      <c r="F18" s="30">
        <v>77</v>
      </c>
      <c r="G18" s="30">
        <v>93</v>
      </c>
      <c r="H18" s="30">
        <v>1</v>
      </c>
      <c r="I18" s="30">
        <v>63</v>
      </c>
      <c r="J18" s="30">
        <v>724</v>
      </c>
      <c r="K18" s="30">
        <v>65</v>
      </c>
      <c r="L18" s="24"/>
      <c r="M18" s="2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30" customFormat="1" ht="10.5">
      <c r="A19" s="24"/>
      <c r="B19" s="26" t="s">
        <v>13</v>
      </c>
      <c r="C19" s="30">
        <v>20</v>
      </c>
      <c r="D19" s="36">
        <v>20</v>
      </c>
      <c r="E19" s="30">
        <v>33</v>
      </c>
      <c r="F19" s="30">
        <v>53</v>
      </c>
      <c r="G19" s="30">
        <v>79</v>
      </c>
      <c r="H19" s="30">
        <v>1</v>
      </c>
      <c r="I19" s="30">
        <v>71</v>
      </c>
      <c r="J19" s="30">
        <v>687</v>
      </c>
      <c r="K19" s="30">
        <v>70</v>
      </c>
      <c r="L19" s="24"/>
      <c r="M19" s="24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30" customFormat="1" ht="10.5">
      <c r="A20" s="24"/>
      <c r="B20" s="26" t="s">
        <v>164</v>
      </c>
      <c r="C20" s="30">
        <v>21</v>
      </c>
      <c r="D20" s="30">
        <v>20</v>
      </c>
      <c r="E20" s="30">
        <v>39</v>
      </c>
      <c r="F20" s="30">
        <v>52</v>
      </c>
      <c r="G20" s="30">
        <v>89</v>
      </c>
      <c r="H20" s="118" t="s">
        <v>334</v>
      </c>
      <c r="I20" s="30">
        <v>71</v>
      </c>
      <c r="J20" s="30">
        <v>620</v>
      </c>
      <c r="K20" s="30">
        <v>85</v>
      </c>
      <c r="L20" s="24"/>
      <c r="M20" s="2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30" customFormat="1" ht="10.5">
      <c r="A21" s="24"/>
      <c r="B21" s="26" t="s">
        <v>182</v>
      </c>
      <c r="C21" s="30">
        <v>20</v>
      </c>
      <c r="D21" s="30">
        <v>21</v>
      </c>
      <c r="E21" s="30">
        <v>33</v>
      </c>
      <c r="F21" s="30">
        <v>124</v>
      </c>
      <c r="G21" s="30">
        <v>181</v>
      </c>
      <c r="H21" s="118" t="s">
        <v>334</v>
      </c>
      <c r="I21" s="30">
        <v>50</v>
      </c>
      <c r="J21" s="30">
        <v>477</v>
      </c>
      <c r="K21" s="30">
        <v>74</v>
      </c>
      <c r="M21" s="2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30" customFormat="1" ht="10.5">
      <c r="A22" s="24"/>
      <c r="B22" s="26" t="s">
        <v>335</v>
      </c>
      <c r="C22" s="25">
        <v>28</v>
      </c>
      <c r="D22" s="25">
        <v>23</v>
      </c>
      <c r="E22" s="25">
        <v>39</v>
      </c>
      <c r="F22" s="30">
        <v>175</v>
      </c>
      <c r="G22" s="30">
        <v>139</v>
      </c>
      <c r="H22" s="280" t="s">
        <v>334</v>
      </c>
      <c r="I22" s="25">
        <v>60</v>
      </c>
      <c r="J22" s="25">
        <v>644</v>
      </c>
      <c r="K22" s="25">
        <v>72</v>
      </c>
      <c r="L22" s="25"/>
      <c r="M22" s="37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30" customFormat="1" ht="4.5" customHeight="1" thickBot="1">
      <c r="A23" s="8"/>
      <c r="B23" s="3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30" customFormat="1" ht="12" customHeight="1">
      <c r="A24" s="29"/>
      <c r="B24" s="7" t="s">
        <v>336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36" t="s">
        <v>21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30" customFormat="1" ht="12" customHeight="1">
      <c r="A25" s="29"/>
      <c r="B25" s="7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36" t="s">
        <v>197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30" customFormat="1" ht="10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</sheetData>
  <sheetProtection/>
  <protectedRanges>
    <protectedRange sqref="C10:K10" name="範囲1"/>
    <protectedRange sqref="E20" name="範囲3"/>
    <protectedRange sqref="C20" name="範囲2"/>
    <protectedRange sqref="F20:G20" name="範囲1_1"/>
    <protectedRange sqref="I20:K20" name="範囲4"/>
    <protectedRange sqref="L10" name="範囲1_2"/>
  </protectedRanges>
  <mergeCells count="8">
    <mergeCell ref="B15:B16"/>
    <mergeCell ref="C5:L5"/>
    <mergeCell ref="L15:L16"/>
    <mergeCell ref="B5:B6"/>
    <mergeCell ref="J15:J16"/>
    <mergeCell ref="K15:K16"/>
    <mergeCell ref="C15:H15"/>
    <mergeCell ref="I15:I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82" customWidth="1"/>
    <col min="2" max="2" width="12.625" style="282" customWidth="1"/>
    <col min="3" max="3" width="6.50390625" style="282" customWidth="1"/>
    <col min="4" max="14" width="6.375" style="282" customWidth="1"/>
    <col min="15" max="15" width="1.4921875" style="282" customWidth="1"/>
    <col min="16" max="16384" width="9.00390625" style="282" customWidth="1"/>
  </cols>
  <sheetData>
    <row r="1" spans="1:16" s="40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9"/>
    </row>
    <row r="2" spans="1:16" s="43" customFormat="1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43" customFormat="1" ht="12" customHeight="1">
      <c r="A3" s="41"/>
      <c r="B3" s="44" t="s">
        <v>337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s="48" customFormat="1" ht="12" customHeight="1" thickBot="1">
      <c r="A4" s="45"/>
      <c r="B4" s="45"/>
      <c r="C4" s="45"/>
      <c r="D4" s="45"/>
      <c r="E4" s="45"/>
      <c r="F4" s="45"/>
      <c r="G4" s="45"/>
      <c r="H4" s="46"/>
      <c r="I4" s="45"/>
      <c r="J4" s="45"/>
      <c r="K4" s="45"/>
      <c r="L4" s="45"/>
      <c r="M4" s="45"/>
      <c r="N4" s="46"/>
      <c r="O4" s="45"/>
      <c r="P4" s="47"/>
    </row>
    <row r="5" spans="1:16" s="48" customFormat="1" ht="12" customHeight="1">
      <c r="A5" s="49"/>
      <c r="B5" s="296" t="s">
        <v>338</v>
      </c>
      <c r="C5" s="299" t="s">
        <v>23</v>
      </c>
      <c r="D5" s="299"/>
      <c r="E5" s="299" t="s">
        <v>24</v>
      </c>
      <c r="F5" s="299"/>
      <c r="G5" s="300" t="s">
        <v>25</v>
      </c>
      <c r="H5" s="298"/>
      <c r="I5" s="298" t="s">
        <v>26</v>
      </c>
      <c r="J5" s="299"/>
      <c r="K5" s="300" t="s">
        <v>339</v>
      </c>
      <c r="L5" s="301"/>
      <c r="M5" s="301"/>
      <c r="N5" s="301"/>
      <c r="O5" s="50"/>
      <c r="P5" s="47"/>
    </row>
    <row r="6" spans="1:16" s="48" customFormat="1" ht="12" customHeight="1">
      <c r="A6" s="51"/>
      <c r="B6" s="297"/>
      <c r="C6" s="52" t="s">
        <v>340</v>
      </c>
      <c r="D6" s="53" t="s">
        <v>27</v>
      </c>
      <c r="E6" s="52" t="s">
        <v>28</v>
      </c>
      <c r="F6" s="53" t="s">
        <v>27</v>
      </c>
      <c r="G6" s="54" t="s">
        <v>28</v>
      </c>
      <c r="H6" s="52" t="s">
        <v>27</v>
      </c>
      <c r="I6" s="55" t="s">
        <v>28</v>
      </c>
      <c r="J6" s="53" t="s">
        <v>27</v>
      </c>
      <c r="K6" s="54" t="s">
        <v>29</v>
      </c>
      <c r="L6" s="54" t="s">
        <v>30</v>
      </c>
      <c r="M6" s="54" t="s">
        <v>31</v>
      </c>
      <c r="N6" s="53" t="s">
        <v>27</v>
      </c>
      <c r="O6" s="56"/>
      <c r="P6" s="47"/>
    </row>
    <row r="7" spans="1:16" s="62" customFormat="1" ht="9" customHeight="1">
      <c r="A7" s="57"/>
      <c r="B7" s="58"/>
      <c r="C7" s="59" t="s">
        <v>11</v>
      </c>
      <c r="D7" s="60" t="s">
        <v>11</v>
      </c>
      <c r="E7" s="60" t="s">
        <v>11</v>
      </c>
      <c r="F7" s="60" t="s">
        <v>11</v>
      </c>
      <c r="G7" s="60" t="s">
        <v>11</v>
      </c>
      <c r="H7" s="60" t="s">
        <v>11</v>
      </c>
      <c r="I7" s="60" t="s">
        <v>11</v>
      </c>
      <c r="J7" s="60" t="s">
        <v>11</v>
      </c>
      <c r="K7" s="60" t="s">
        <v>11</v>
      </c>
      <c r="L7" s="60" t="s">
        <v>11</v>
      </c>
      <c r="M7" s="60" t="s">
        <v>11</v>
      </c>
      <c r="N7" s="60" t="s">
        <v>11</v>
      </c>
      <c r="O7" s="57"/>
      <c r="P7" s="61"/>
    </row>
    <row r="8" spans="1:16" s="48" customFormat="1" ht="12" customHeight="1">
      <c r="A8" s="45"/>
      <c r="B8" s="63" t="s">
        <v>12</v>
      </c>
      <c r="C8" s="36">
        <v>23152</v>
      </c>
      <c r="D8" s="36">
        <v>3478</v>
      </c>
      <c r="E8" s="36">
        <v>69114</v>
      </c>
      <c r="F8" s="36">
        <v>5956</v>
      </c>
      <c r="G8" s="36">
        <v>56525</v>
      </c>
      <c r="H8" s="36">
        <v>132</v>
      </c>
      <c r="I8" s="36">
        <v>8282</v>
      </c>
      <c r="J8" s="36">
        <v>6049</v>
      </c>
      <c r="K8" s="36">
        <v>1066</v>
      </c>
      <c r="L8" s="36" t="s">
        <v>32</v>
      </c>
      <c r="M8" s="36">
        <v>1026</v>
      </c>
      <c r="N8" s="36">
        <v>40</v>
      </c>
      <c r="O8" s="45"/>
      <c r="P8" s="47"/>
    </row>
    <row r="9" spans="1:16" s="48" customFormat="1" ht="12" customHeight="1">
      <c r="A9" s="45"/>
      <c r="B9" s="63" t="s">
        <v>13</v>
      </c>
      <c r="C9" s="36">
        <v>22730</v>
      </c>
      <c r="D9" s="36">
        <v>3655</v>
      </c>
      <c r="E9" s="36">
        <v>68864</v>
      </c>
      <c r="F9" s="36">
        <v>11059</v>
      </c>
      <c r="G9" s="36">
        <v>54015</v>
      </c>
      <c r="H9" s="36">
        <v>65</v>
      </c>
      <c r="I9" s="36">
        <v>7304</v>
      </c>
      <c r="J9" s="36">
        <v>4615</v>
      </c>
      <c r="K9" s="36">
        <v>1687</v>
      </c>
      <c r="L9" s="36" t="s">
        <v>32</v>
      </c>
      <c r="M9" s="36">
        <v>1253</v>
      </c>
      <c r="N9" s="36">
        <v>434</v>
      </c>
      <c r="O9" s="45"/>
      <c r="P9" s="47"/>
    </row>
    <row r="10" spans="1:16" s="48" customFormat="1" ht="12" customHeight="1">
      <c r="A10" s="45"/>
      <c r="B10" s="63" t="s">
        <v>164</v>
      </c>
      <c r="C10" s="36">
        <v>22703</v>
      </c>
      <c r="D10" s="36">
        <v>3835</v>
      </c>
      <c r="E10" s="36">
        <v>65470</v>
      </c>
      <c r="F10" s="36">
        <v>17198</v>
      </c>
      <c r="G10" s="36">
        <v>49562</v>
      </c>
      <c r="H10" s="36">
        <v>114</v>
      </c>
      <c r="I10" s="36">
        <v>4060</v>
      </c>
      <c r="J10" s="36">
        <v>4220</v>
      </c>
      <c r="K10" s="36">
        <v>2971</v>
      </c>
      <c r="L10" s="36" t="s">
        <v>32</v>
      </c>
      <c r="M10" s="36">
        <v>684</v>
      </c>
      <c r="N10" s="36">
        <v>2287</v>
      </c>
      <c r="O10" s="45"/>
      <c r="P10" s="47"/>
    </row>
    <row r="11" spans="1:16" s="48" customFormat="1" ht="12" customHeight="1">
      <c r="A11" s="45"/>
      <c r="B11" s="63" t="s">
        <v>182</v>
      </c>
      <c r="C11" s="36">
        <v>22106</v>
      </c>
      <c r="D11" s="36">
        <v>4210</v>
      </c>
      <c r="E11" s="36">
        <v>64269</v>
      </c>
      <c r="F11" s="36">
        <v>9970</v>
      </c>
      <c r="G11" s="36">
        <v>49566</v>
      </c>
      <c r="H11" s="36">
        <v>69</v>
      </c>
      <c r="I11" s="36">
        <v>3252</v>
      </c>
      <c r="J11" s="36">
        <v>4662</v>
      </c>
      <c r="K11" s="36">
        <v>719</v>
      </c>
      <c r="L11" s="36" t="s">
        <v>341</v>
      </c>
      <c r="M11" s="36">
        <v>711</v>
      </c>
      <c r="N11" s="36">
        <v>8</v>
      </c>
      <c r="O11" s="45"/>
      <c r="P11" s="47"/>
    </row>
    <row r="12" spans="1:16" s="48" customFormat="1" ht="12" customHeight="1">
      <c r="A12" s="45"/>
      <c r="B12" s="63" t="s">
        <v>342</v>
      </c>
      <c r="C12" s="36">
        <v>22349</v>
      </c>
      <c r="D12" s="36">
        <v>4415</v>
      </c>
      <c r="E12" s="36">
        <v>62827</v>
      </c>
      <c r="F12" s="36">
        <v>8204</v>
      </c>
      <c r="G12" s="36">
        <v>47146</v>
      </c>
      <c r="H12" s="36">
        <v>125</v>
      </c>
      <c r="I12" s="36">
        <v>2794</v>
      </c>
      <c r="J12" s="36">
        <v>3707</v>
      </c>
      <c r="K12" s="36">
        <v>900</v>
      </c>
      <c r="L12" s="36" t="s">
        <v>341</v>
      </c>
      <c r="M12" s="36">
        <v>900</v>
      </c>
      <c r="N12" s="36" t="s">
        <v>341</v>
      </c>
      <c r="O12" s="45"/>
      <c r="P12" s="47"/>
    </row>
    <row r="13" spans="1:16" s="48" customFormat="1" ht="4.5" customHeight="1" thickBot="1">
      <c r="A13" s="64"/>
      <c r="B13" s="65"/>
      <c r="C13" s="66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47"/>
    </row>
    <row r="14" spans="1:16" s="48" customFormat="1" ht="12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67"/>
      <c r="O14" s="67" t="s">
        <v>33</v>
      </c>
      <c r="P14" s="47"/>
    </row>
    <row r="15" spans="1:16" s="48" customFormat="1" ht="12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s="48" customFormat="1" ht="12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s="48" customFormat="1" ht="10.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s="48" customFormat="1" ht="10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s="48" customFormat="1" ht="10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3.5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</row>
    <row r="21" spans="1:16" ht="13.5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</row>
    <row r="22" spans="1:16" ht="13.5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</row>
    <row r="23" spans="1:16" ht="13.5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</row>
    <row r="24" spans="1:16" ht="13.5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</row>
    <row r="25" spans="1:16" ht="13.5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13.5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</row>
    <row r="27" spans="1:16" ht="13.5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13.5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</row>
    <row r="29" spans="1:16" ht="13.5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</row>
    <row r="30" spans="1:16" ht="13.5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</row>
    <row r="31" spans="1:16" ht="13.5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</row>
    <row r="32" spans="1:16" ht="13.5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</row>
  </sheetData>
  <sheetProtection/>
  <protectedRanges>
    <protectedRange sqref="C10:K10 M10:N10" name="範囲1"/>
  </protectedRanges>
  <mergeCells count="6">
    <mergeCell ref="B5:B6"/>
    <mergeCell ref="I5:J5"/>
    <mergeCell ref="K5:N5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1" customWidth="1"/>
    <col min="2" max="2" width="9.625" style="71" customWidth="1"/>
    <col min="3" max="3" width="15.875" style="71" customWidth="1"/>
    <col min="4" max="4" width="2.625" style="71" customWidth="1"/>
    <col min="5" max="5" width="3.375" style="71" customWidth="1"/>
    <col min="6" max="11" width="6.625" style="71" customWidth="1"/>
    <col min="12" max="12" width="6.00390625" style="71" customWidth="1"/>
    <col min="13" max="13" width="6.00390625" style="98" customWidth="1"/>
    <col min="14" max="14" width="6.00390625" style="71" customWidth="1"/>
    <col min="15" max="15" width="1.4921875" style="71" customWidth="1"/>
    <col min="16" max="16384" width="13.00390625" style="71" customWidth="1"/>
  </cols>
  <sheetData>
    <row r="1" spans="1:16" s="69" customFormat="1" ht="14.25">
      <c r="A1" s="2"/>
      <c r="B1" s="276"/>
      <c r="C1" s="277"/>
      <c r="D1" s="277"/>
      <c r="E1" s="277"/>
      <c r="F1" s="277"/>
      <c r="G1" s="277"/>
      <c r="H1" s="277"/>
      <c r="I1" s="2"/>
      <c r="J1" s="2"/>
      <c r="K1" s="2"/>
      <c r="L1" s="2"/>
      <c r="M1" s="68"/>
      <c r="N1" s="2"/>
      <c r="O1" s="2"/>
      <c r="P1" s="2"/>
    </row>
    <row r="2" spans="1:16" ht="12">
      <c r="A2" s="41"/>
      <c r="B2" s="41"/>
      <c r="C2" s="278"/>
      <c r="D2" s="278"/>
      <c r="E2" s="278"/>
      <c r="F2" s="278"/>
      <c r="G2" s="278"/>
      <c r="H2" s="278"/>
      <c r="I2" s="41"/>
      <c r="J2" s="41"/>
      <c r="K2" s="41"/>
      <c r="L2" s="41"/>
      <c r="M2" s="70"/>
      <c r="N2" s="41"/>
      <c r="O2" s="41"/>
      <c r="P2" s="41"/>
    </row>
    <row r="3" spans="1:16" ht="12" customHeight="1">
      <c r="A3" s="41"/>
      <c r="B3" s="44" t="s">
        <v>351</v>
      </c>
      <c r="D3" s="41"/>
      <c r="E3" s="41"/>
      <c r="F3" s="41"/>
      <c r="G3" s="41"/>
      <c r="H3" s="41"/>
      <c r="I3" s="41"/>
      <c r="J3" s="41"/>
      <c r="K3" s="41"/>
      <c r="L3" s="41"/>
      <c r="M3" s="70"/>
      <c r="N3" s="41"/>
      <c r="O3" s="41"/>
      <c r="P3" s="41"/>
    </row>
    <row r="4" spans="1:16" s="72" customFormat="1" ht="12" customHeight="1" thickBot="1">
      <c r="A4" s="45"/>
      <c r="B4" s="45"/>
      <c r="D4" s="45"/>
      <c r="E4" s="45"/>
      <c r="F4" s="45"/>
      <c r="G4" s="45"/>
      <c r="H4" s="45"/>
      <c r="I4" s="45"/>
      <c r="J4" s="45"/>
      <c r="K4" s="45"/>
      <c r="L4" s="45"/>
      <c r="M4" s="73"/>
      <c r="N4" s="45"/>
      <c r="O4" s="45"/>
      <c r="P4" s="74"/>
    </row>
    <row r="5" spans="1:16" s="79" customFormat="1" ht="15" customHeight="1">
      <c r="A5" s="75"/>
      <c r="B5" s="302" t="s">
        <v>34</v>
      </c>
      <c r="C5" s="306" t="s">
        <v>50</v>
      </c>
      <c r="D5" s="284" t="s">
        <v>35</v>
      </c>
      <c r="E5" s="286" t="s">
        <v>51</v>
      </c>
      <c r="F5" s="308" t="s">
        <v>36</v>
      </c>
      <c r="G5" s="299"/>
      <c r="H5" s="299"/>
      <c r="I5" s="305" t="s">
        <v>37</v>
      </c>
      <c r="J5" s="299"/>
      <c r="K5" s="299"/>
      <c r="L5" s="304" t="s">
        <v>38</v>
      </c>
      <c r="M5" s="301"/>
      <c r="N5" s="301"/>
      <c r="O5" s="77"/>
      <c r="P5" s="78"/>
    </row>
    <row r="6" spans="1:16" s="79" customFormat="1" ht="15" customHeight="1">
      <c r="A6" s="80"/>
      <c r="B6" s="303"/>
      <c r="C6" s="307"/>
      <c r="D6" s="285"/>
      <c r="E6" s="287"/>
      <c r="F6" s="52" t="s">
        <v>198</v>
      </c>
      <c r="G6" s="52" t="s">
        <v>40</v>
      </c>
      <c r="H6" s="52" t="s">
        <v>41</v>
      </c>
      <c r="I6" s="52" t="s">
        <v>198</v>
      </c>
      <c r="J6" s="52" t="s">
        <v>40</v>
      </c>
      <c r="K6" s="52" t="s">
        <v>41</v>
      </c>
      <c r="L6" s="52" t="s">
        <v>198</v>
      </c>
      <c r="M6" s="54" t="s">
        <v>40</v>
      </c>
      <c r="N6" s="53" t="s">
        <v>41</v>
      </c>
      <c r="O6" s="81"/>
      <c r="P6" s="78"/>
    </row>
    <row r="7" spans="1:16" s="85" customFormat="1" ht="9" customHeight="1">
      <c r="A7" s="82"/>
      <c r="B7" s="83"/>
      <c r="C7" s="84"/>
      <c r="D7" s="82" t="s">
        <v>42</v>
      </c>
      <c r="E7" s="82" t="s">
        <v>42</v>
      </c>
      <c r="F7" s="82" t="s">
        <v>42</v>
      </c>
      <c r="G7" s="82" t="s">
        <v>42</v>
      </c>
      <c r="H7" s="82" t="s">
        <v>42</v>
      </c>
      <c r="I7" s="82" t="s">
        <v>42</v>
      </c>
      <c r="J7" s="82" t="s">
        <v>42</v>
      </c>
      <c r="K7" s="82" t="s">
        <v>42</v>
      </c>
      <c r="L7" s="82" t="s">
        <v>43</v>
      </c>
      <c r="M7" s="82" t="s">
        <v>43</v>
      </c>
      <c r="N7" s="82" t="s">
        <v>43</v>
      </c>
      <c r="O7" s="82"/>
      <c r="P7" s="82"/>
    </row>
    <row r="8" spans="1:16" s="72" customFormat="1" ht="12" customHeight="1">
      <c r="A8" s="74"/>
      <c r="B8" s="86" t="s">
        <v>52</v>
      </c>
      <c r="C8" s="87" t="s">
        <v>49</v>
      </c>
      <c r="D8" s="29">
        <v>3</v>
      </c>
      <c r="E8" s="29">
        <v>11</v>
      </c>
      <c r="F8" s="29">
        <v>94348</v>
      </c>
      <c r="G8" s="29">
        <v>48187</v>
      </c>
      <c r="H8" s="29">
        <v>46161</v>
      </c>
      <c r="I8" s="29">
        <v>53073</v>
      </c>
      <c r="J8" s="29">
        <v>26745</v>
      </c>
      <c r="K8" s="29">
        <v>26328</v>
      </c>
      <c r="L8" s="88">
        <v>56.25</v>
      </c>
      <c r="M8" s="88">
        <v>55.5</v>
      </c>
      <c r="N8" s="88">
        <v>57.04</v>
      </c>
      <c r="O8" s="45"/>
      <c r="P8" s="74"/>
    </row>
    <row r="9" spans="1:16" s="72" customFormat="1" ht="12" customHeight="1">
      <c r="A9" s="74"/>
      <c r="B9" s="86" t="s">
        <v>352</v>
      </c>
      <c r="C9" s="87" t="s">
        <v>44</v>
      </c>
      <c r="D9" s="29">
        <v>1</v>
      </c>
      <c r="E9" s="29">
        <v>7</v>
      </c>
      <c r="F9" s="29">
        <v>93742</v>
      </c>
      <c r="G9" s="29">
        <v>47687</v>
      </c>
      <c r="H9" s="29">
        <v>46055</v>
      </c>
      <c r="I9" s="29">
        <v>44878</v>
      </c>
      <c r="J9" s="29">
        <v>22367</v>
      </c>
      <c r="K9" s="29">
        <v>22511</v>
      </c>
      <c r="L9" s="88">
        <v>47.87</v>
      </c>
      <c r="M9" s="88">
        <v>46.9</v>
      </c>
      <c r="N9" s="88">
        <v>48.88</v>
      </c>
      <c r="O9" s="45"/>
      <c r="P9" s="74"/>
    </row>
    <row r="10" spans="1:16" s="72" customFormat="1" ht="12" customHeight="1">
      <c r="A10" s="74"/>
      <c r="B10" s="86" t="s">
        <v>352</v>
      </c>
      <c r="C10" s="87" t="s">
        <v>45</v>
      </c>
      <c r="D10" s="29">
        <v>1</v>
      </c>
      <c r="E10" s="29">
        <v>3</v>
      </c>
      <c r="F10" s="29">
        <v>93742</v>
      </c>
      <c r="G10" s="29">
        <v>47687</v>
      </c>
      <c r="H10" s="29">
        <v>46055</v>
      </c>
      <c r="I10" s="29">
        <v>44869</v>
      </c>
      <c r="J10" s="29">
        <v>22363</v>
      </c>
      <c r="K10" s="29">
        <v>22506</v>
      </c>
      <c r="L10" s="88">
        <v>47.86</v>
      </c>
      <c r="M10" s="88">
        <v>46.9</v>
      </c>
      <c r="N10" s="88">
        <v>48.87</v>
      </c>
      <c r="O10" s="45"/>
      <c r="P10" s="74"/>
    </row>
    <row r="11" spans="1:16" s="72" customFormat="1" ht="12" customHeight="1">
      <c r="A11" s="74"/>
      <c r="B11" s="86" t="s">
        <v>353</v>
      </c>
      <c r="C11" s="87" t="s">
        <v>46</v>
      </c>
      <c r="D11" s="29">
        <v>1</v>
      </c>
      <c r="E11" s="29">
        <v>3</v>
      </c>
      <c r="F11" s="29">
        <v>94873</v>
      </c>
      <c r="G11" s="29">
        <v>48295</v>
      </c>
      <c r="H11" s="29">
        <v>46578</v>
      </c>
      <c r="I11" s="29">
        <v>62666</v>
      </c>
      <c r="J11" s="29">
        <v>31069</v>
      </c>
      <c r="K11" s="29">
        <v>31597</v>
      </c>
      <c r="L11" s="88">
        <v>66.05</v>
      </c>
      <c r="M11" s="88">
        <v>64.33</v>
      </c>
      <c r="N11" s="88">
        <v>67.84</v>
      </c>
      <c r="O11" s="45"/>
      <c r="P11" s="74"/>
    </row>
    <row r="12" spans="1:15" s="89" customFormat="1" ht="12" customHeight="1">
      <c r="A12" s="74"/>
      <c r="B12" s="86" t="s">
        <v>353</v>
      </c>
      <c r="C12" s="87" t="s">
        <v>47</v>
      </c>
      <c r="D12" s="29">
        <v>24</v>
      </c>
      <c r="E12" s="29">
        <v>29</v>
      </c>
      <c r="F12" s="29">
        <v>94873</v>
      </c>
      <c r="G12" s="29">
        <v>48295</v>
      </c>
      <c r="H12" s="29">
        <v>46578</v>
      </c>
      <c r="I12" s="29">
        <v>62659</v>
      </c>
      <c r="J12" s="29">
        <v>31064</v>
      </c>
      <c r="K12" s="29">
        <v>31595</v>
      </c>
      <c r="L12" s="88">
        <v>66.05</v>
      </c>
      <c r="M12" s="88">
        <v>64.32</v>
      </c>
      <c r="N12" s="88">
        <v>67.83</v>
      </c>
      <c r="O12" s="45"/>
    </row>
    <row r="13" spans="1:15" s="89" customFormat="1" ht="12" customHeight="1">
      <c r="A13" s="74"/>
      <c r="B13" s="86" t="s">
        <v>353</v>
      </c>
      <c r="C13" s="87" t="s">
        <v>48</v>
      </c>
      <c r="D13" s="29">
        <v>1</v>
      </c>
      <c r="E13" s="29">
        <v>3</v>
      </c>
      <c r="F13" s="29">
        <v>96156</v>
      </c>
      <c r="G13" s="29">
        <v>48982</v>
      </c>
      <c r="H13" s="29">
        <v>47174</v>
      </c>
      <c r="I13" s="29">
        <v>62854</v>
      </c>
      <c r="J13" s="29">
        <v>31168</v>
      </c>
      <c r="K13" s="29">
        <v>31686</v>
      </c>
      <c r="L13" s="88">
        <v>65.37</v>
      </c>
      <c r="M13" s="88">
        <v>63.63</v>
      </c>
      <c r="N13" s="88">
        <v>67.17</v>
      </c>
      <c r="O13" s="45"/>
    </row>
    <row r="14" spans="1:15" s="89" customFormat="1" ht="12" customHeight="1">
      <c r="A14" s="74"/>
      <c r="B14" s="86" t="s">
        <v>53</v>
      </c>
      <c r="C14" s="90" t="s">
        <v>49</v>
      </c>
      <c r="D14" s="29">
        <v>1</v>
      </c>
      <c r="E14" s="29">
        <v>7</v>
      </c>
      <c r="F14" s="29">
        <v>97672</v>
      </c>
      <c r="G14" s="29">
        <v>49683</v>
      </c>
      <c r="H14" s="29">
        <v>47989</v>
      </c>
      <c r="I14" s="29">
        <v>53828</v>
      </c>
      <c r="J14" s="29">
        <v>27510</v>
      </c>
      <c r="K14" s="29">
        <v>26318</v>
      </c>
      <c r="L14" s="88">
        <v>55.11</v>
      </c>
      <c r="M14" s="88">
        <v>55.37</v>
      </c>
      <c r="N14" s="88">
        <v>54.84</v>
      </c>
      <c r="O14" s="45"/>
    </row>
    <row r="15" spans="1:15" s="89" customFormat="1" ht="12" customHeight="1">
      <c r="A15" s="74"/>
      <c r="B15" s="86" t="s">
        <v>54</v>
      </c>
      <c r="C15" s="90" t="s">
        <v>48</v>
      </c>
      <c r="D15" s="29">
        <v>1</v>
      </c>
      <c r="E15" s="29">
        <v>3</v>
      </c>
      <c r="F15" s="29">
        <v>99301</v>
      </c>
      <c r="G15" s="29">
        <v>50422</v>
      </c>
      <c r="H15" s="29">
        <v>48879</v>
      </c>
      <c r="I15" s="29">
        <v>67739</v>
      </c>
      <c r="J15" s="29">
        <v>33944</v>
      </c>
      <c r="K15" s="29">
        <v>33795</v>
      </c>
      <c r="L15" s="88">
        <v>68.22</v>
      </c>
      <c r="M15" s="88">
        <v>67.32</v>
      </c>
      <c r="N15" s="88">
        <v>69.14</v>
      </c>
      <c r="O15" s="45"/>
    </row>
    <row r="16" spans="1:15" s="89" customFormat="1" ht="12" customHeight="1">
      <c r="A16" s="74"/>
      <c r="B16" s="86" t="s">
        <v>55</v>
      </c>
      <c r="C16" s="91" t="s">
        <v>56</v>
      </c>
      <c r="D16" s="29">
        <v>1</v>
      </c>
      <c r="E16" s="29">
        <v>3</v>
      </c>
      <c r="F16" s="29">
        <v>99288</v>
      </c>
      <c r="G16" s="29">
        <v>50405</v>
      </c>
      <c r="H16" s="29">
        <v>48883</v>
      </c>
      <c r="I16" s="29">
        <v>33947</v>
      </c>
      <c r="J16" s="29">
        <v>17522</v>
      </c>
      <c r="K16" s="29">
        <v>16425</v>
      </c>
      <c r="L16" s="88">
        <v>34.19</v>
      </c>
      <c r="M16" s="88">
        <v>34.76</v>
      </c>
      <c r="N16" s="88">
        <v>33.16</v>
      </c>
      <c r="O16" s="45"/>
    </row>
    <row r="17" spans="1:15" s="89" customFormat="1" ht="12" customHeight="1">
      <c r="A17" s="74"/>
      <c r="B17" s="86" t="s">
        <v>57</v>
      </c>
      <c r="C17" s="87" t="s">
        <v>44</v>
      </c>
      <c r="D17" s="29">
        <v>1</v>
      </c>
      <c r="E17" s="29">
        <v>3</v>
      </c>
      <c r="F17" s="29">
        <v>98807</v>
      </c>
      <c r="G17" s="29">
        <v>50051</v>
      </c>
      <c r="H17" s="29">
        <v>48756</v>
      </c>
      <c r="I17" s="29">
        <v>47228</v>
      </c>
      <c r="J17" s="29">
        <v>23750</v>
      </c>
      <c r="K17" s="29">
        <v>23478</v>
      </c>
      <c r="L17" s="88">
        <v>47.8</v>
      </c>
      <c r="M17" s="88">
        <v>47.45</v>
      </c>
      <c r="N17" s="88">
        <v>48.15</v>
      </c>
      <c r="O17" s="45"/>
    </row>
    <row r="18" spans="1:15" s="89" customFormat="1" ht="12" customHeight="1">
      <c r="A18" s="74"/>
      <c r="B18" s="86" t="s">
        <v>57</v>
      </c>
      <c r="C18" s="87" t="s">
        <v>45</v>
      </c>
      <c r="D18" s="29">
        <v>1</v>
      </c>
      <c r="E18" s="29">
        <v>2</v>
      </c>
      <c r="F18" s="29">
        <v>98807</v>
      </c>
      <c r="G18" s="29">
        <v>50051</v>
      </c>
      <c r="H18" s="29">
        <v>48756</v>
      </c>
      <c r="I18" s="29">
        <v>47213</v>
      </c>
      <c r="J18" s="29">
        <v>23744</v>
      </c>
      <c r="K18" s="29">
        <v>23469</v>
      </c>
      <c r="L18" s="88">
        <v>47.78</v>
      </c>
      <c r="M18" s="88">
        <v>47.44</v>
      </c>
      <c r="N18" s="88">
        <v>48.14</v>
      </c>
      <c r="O18" s="45"/>
    </row>
    <row r="19" spans="1:15" s="89" customFormat="1" ht="12" customHeight="1">
      <c r="A19" s="74"/>
      <c r="B19" s="86" t="s">
        <v>58</v>
      </c>
      <c r="C19" s="87" t="s">
        <v>49</v>
      </c>
      <c r="D19" s="29">
        <v>3</v>
      </c>
      <c r="E19" s="29">
        <v>8</v>
      </c>
      <c r="F19" s="29">
        <v>101201</v>
      </c>
      <c r="G19" s="29">
        <v>51380</v>
      </c>
      <c r="H19" s="29">
        <v>49821</v>
      </c>
      <c r="I19" s="29">
        <v>59418</v>
      </c>
      <c r="J19" s="29">
        <v>30150</v>
      </c>
      <c r="K19" s="29">
        <v>29268</v>
      </c>
      <c r="L19" s="88">
        <v>58.71</v>
      </c>
      <c r="M19" s="88">
        <v>58.68</v>
      </c>
      <c r="N19" s="88">
        <v>58.75</v>
      </c>
      <c r="O19" s="45"/>
    </row>
    <row r="20" spans="1:15" s="89" customFormat="1" ht="12" customHeight="1">
      <c r="A20" s="74"/>
      <c r="B20" s="86" t="s">
        <v>59</v>
      </c>
      <c r="C20" s="87" t="s">
        <v>46</v>
      </c>
      <c r="D20" s="29">
        <v>1</v>
      </c>
      <c r="E20" s="29">
        <v>2</v>
      </c>
      <c r="F20" s="29">
        <v>99965</v>
      </c>
      <c r="G20" s="29">
        <v>50640</v>
      </c>
      <c r="H20" s="29">
        <v>49325</v>
      </c>
      <c r="I20" s="29">
        <v>52175</v>
      </c>
      <c r="J20" s="29">
        <v>25258</v>
      </c>
      <c r="K20" s="29">
        <v>26917</v>
      </c>
      <c r="L20" s="88">
        <v>52.19</v>
      </c>
      <c r="M20" s="88">
        <v>49.88</v>
      </c>
      <c r="N20" s="88">
        <v>54.57</v>
      </c>
      <c r="O20" s="45"/>
    </row>
    <row r="21" spans="1:15" s="89" customFormat="1" ht="12" customHeight="1">
      <c r="A21" s="74"/>
      <c r="B21" s="86" t="s">
        <v>59</v>
      </c>
      <c r="C21" s="87" t="s">
        <v>47</v>
      </c>
      <c r="D21" s="29">
        <v>24</v>
      </c>
      <c r="E21" s="29">
        <v>29</v>
      </c>
      <c r="F21" s="29">
        <v>99965</v>
      </c>
      <c r="G21" s="29">
        <v>50640</v>
      </c>
      <c r="H21" s="29">
        <v>49325</v>
      </c>
      <c r="I21" s="29">
        <v>52178</v>
      </c>
      <c r="J21" s="29">
        <v>25262</v>
      </c>
      <c r="K21" s="29">
        <v>26916</v>
      </c>
      <c r="L21" s="88">
        <v>52.2</v>
      </c>
      <c r="M21" s="88">
        <v>49.89</v>
      </c>
      <c r="N21" s="88">
        <v>54.57</v>
      </c>
      <c r="O21" s="45"/>
    </row>
    <row r="22" spans="1:15" s="89" customFormat="1" ht="12" customHeight="1">
      <c r="A22" s="74"/>
      <c r="B22" s="86" t="s">
        <v>166</v>
      </c>
      <c r="C22" s="87" t="s">
        <v>48</v>
      </c>
      <c r="D22" s="29">
        <v>1</v>
      </c>
      <c r="E22" s="29">
        <v>4</v>
      </c>
      <c r="F22" s="29">
        <v>102167</v>
      </c>
      <c r="G22" s="29">
        <v>51831</v>
      </c>
      <c r="H22" s="29">
        <v>50336</v>
      </c>
      <c r="I22" s="29">
        <v>72273</v>
      </c>
      <c r="J22" s="29">
        <v>36574</v>
      </c>
      <c r="K22" s="29">
        <v>35699</v>
      </c>
      <c r="L22" s="88">
        <v>70.65</v>
      </c>
      <c r="M22" s="88">
        <v>70.46</v>
      </c>
      <c r="N22" s="88">
        <v>70.84</v>
      </c>
      <c r="O22" s="45"/>
    </row>
    <row r="23" spans="1:15" s="89" customFormat="1" ht="12" customHeight="1">
      <c r="A23" s="74"/>
      <c r="B23" s="86" t="s">
        <v>167</v>
      </c>
      <c r="C23" s="91" t="s">
        <v>56</v>
      </c>
      <c r="D23" s="29">
        <v>1</v>
      </c>
      <c r="E23" s="29">
        <v>4</v>
      </c>
      <c r="F23" s="29">
        <v>102182</v>
      </c>
      <c r="G23" s="29">
        <v>51828</v>
      </c>
      <c r="H23" s="29">
        <v>50354</v>
      </c>
      <c r="I23" s="29">
        <v>30826</v>
      </c>
      <c r="J23" s="29">
        <v>16563</v>
      </c>
      <c r="K23" s="29">
        <v>14263</v>
      </c>
      <c r="L23" s="88">
        <v>30.13</v>
      </c>
      <c r="M23" s="88">
        <v>31.91</v>
      </c>
      <c r="N23" s="88">
        <v>28.29</v>
      </c>
      <c r="O23" s="45"/>
    </row>
    <row r="24" spans="1:15" s="89" customFormat="1" ht="12" customHeight="1">
      <c r="A24" s="74"/>
      <c r="B24" s="86" t="s">
        <v>313</v>
      </c>
      <c r="C24" s="91" t="s">
        <v>314</v>
      </c>
      <c r="D24" s="29">
        <v>3</v>
      </c>
      <c r="E24" s="29">
        <v>10</v>
      </c>
      <c r="F24" s="29">
        <v>102420</v>
      </c>
      <c r="G24" s="29">
        <v>51921</v>
      </c>
      <c r="H24" s="29">
        <v>50499</v>
      </c>
      <c r="I24" s="29">
        <v>58641</v>
      </c>
      <c r="J24" s="29">
        <v>30003</v>
      </c>
      <c r="K24" s="29">
        <v>28638</v>
      </c>
      <c r="L24" s="88">
        <v>57.79</v>
      </c>
      <c r="M24" s="88">
        <v>56.71</v>
      </c>
      <c r="N24" s="88">
        <v>57.26</v>
      </c>
      <c r="O24" s="45"/>
    </row>
    <row r="25" spans="1:15" s="89" customFormat="1" ht="12" customHeight="1">
      <c r="A25" s="74"/>
      <c r="B25" s="86" t="s">
        <v>311</v>
      </c>
      <c r="C25" s="91" t="s">
        <v>315</v>
      </c>
      <c r="D25" s="29">
        <v>1</v>
      </c>
      <c r="E25" s="29">
        <v>4</v>
      </c>
      <c r="F25" s="29">
        <v>100982</v>
      </c>
      <c r="G25" s="29">
        <v>51116</v>
      </c>
      <c r="H25" s="29">
        <v>49866</v>
      </c>
      <c r="I25" s="29">
        <v>44658</v>
      </c>
      <c r="J25" s="29">
        <v>22673</v>
      </c>
      <c r="K25" s="29">
        <v>21985</v>
      </c>
      <c r="L25" s="88">
        <v>44.22</v>
      </c>
      <c r="M25" s="88">
        <v>44.36</v>
      </c>
      <c r="N25" s="88">
        <v>44.09</v>
      </c>
      <c r="O25" s="45"/>
    </row>
    <row r="26" spans="1:15" s="89" customFormat="1" ht="12" customHeight="1">
      <c r="A26" s="74"/>
      <c r="B26" s="86" t="s">
        <v>311</v>
      </c>
      <c r="C26" s="91" t="s">
        <v>316</v>
      </c>
      <c r="D26" s="29">
        <v>1</v>
      </c>
      <c r="E26" s="29">
        <v>2</v>
      </c>
      <c r="F26" s="29">
        <v>100982</v>
      </c>
      <c r="G26" s="29">
        <v>51116</v>
      </c>
      <c r="H26" s="29">
        <v>49866</v>
      </c>
      <c r="I26" s="29">
        <v>44527</v>
      </c>
      <c r="J26" s="29">
        <v>21921</v>
      </c>
      <c r="K26" s="29">
        <v>22606</v>
      </c>
      <c r="L26" s="88">
        <v>44.09</v>
      </c>
      <c r="M26" s="88">
        <v>44.22</v>
      </c>
      <c r="N26" s="88">
        <v>43.96</v>
      </c>
      <c r="O26" s="45"/>
    </row>
    <row r="27" spans="1:15" s="89" customFormat="1" ht="12" customHeight="1">
      <c r="A27" s="74"/>
      <c r="B27" s="86" t="s">
        <v>312</v>
      </c>
      <c r="C27" s="91" t="s">
        <v>317</v>
      </c>
      <c r="D27" s="29">
        <v>1</v>
      </c>
      <c r="E27" s="29">
        <v>2</v>
      </c>
      <c r="F27" s="29">
        <v>101670</v>
      </c>
      <c r="G27" s="29">
        <v>51428</v>
      </c>
      <c r="H27" s="29">
        <v>50242</v>
      </c>
      <c r="I27" s="29">
        <v>54127</v>
      </c>
      <c r="J27" s="29">
        <v>26217</v>
      </c>
      <c r="K27" s="29">
        <v>27910</v>
      </c>
      <c r="L27" s="88">
        <v>53.24</v>
      </c>
      <c r="M27" s="88">
        <v>50.98</v>
      </c>
      <c r="N27" s="88">
        <v>55.55</v>
      </c>
      <c r="O27" s="45"/>
    </row>
    <row r="28" spans="1:15" s="89" customFormat="1" ht="12" customHeight="1">
      <c r="A28" s="74"/>
      <c r="B28" s="86" t="s">
        <v>312</v>
      </c>
      <c r="C28" s="91" t="s">
        <v>318</v>
      </c>
      <c r="D28" s="29">
        <v>22</v>
      </c>
      <c r="E28" s="29">
        <v>29</v>
      </c>
      <c r="F28" s="29">
        <v>101670</v>
      </c>
      <c r="G28" s="29">
        <v>51428</v>
      </c>
      <c r="H28" s="29">
        <v>50242</v>
      </c>
      <c r="I28" s="29">
        <v>54129</v>
      </c>
      <c r="J28" s="29">
        <v>26219</v>
      </c>
      <c r="K28" s="29">
        <v>27910</v>
      </c>
      <c r="L28" s="88">
        <v>53.24</v>
      </c>
      <c r="M28" s="88">
        <v>50.98</v>
      </c>
      <c r="N28" s="88">
        <v>55.55</v>
      </c>
      <c r="O28" s="45"/>
    </row>
    <row r="29" spans="1:16" s="72" customFormat="1" ht="4.5" customHeight="1" thickBot="1">
      <c r="A29" s="74"/>
      <c r="B29" s="92"/>
      <c r="C29" s="65"/>
      <c r="D29" s="66"/>
      <c r="E29" s="64"/>
      <c r="F29" s="64"/>
      <c r="G29" s="64"/>
      <c r="H29" s="64"/>
      <c r="I29" s="64"/>
      <c r="J29" s="64"/>
      <c r="K29" s="64"/>
      <c r="L29" s="64"/>
      <c r="M29" s="93"/>
      <c r="N29" s="64"/>
      <c r="O29" s="64"/>
      <c r="P29" s="74"/>
    </row>
    <row r="30" spans="1:15" s="89" customFormat="1" ht="12" customHeight="1">
      <c r="A30" s="49"/>
      <c r="B30" s="49" t="s">
        <v>60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94"/>
      <c r="N30" s="94"/>
      <c r="O30" s="67" t="s">
        <v>61</v>
      </c>
    </row>
    <row r="31" spans="1:15" s="89" customFormat="1" ht="12" customHeight="1">
      <c r="A31" s="74"/>
      <c r="B31" s="74" t="s">
        <v>319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95"/>
      <c r="N31" s="74"/>
      <c r="O31" s="74"/>
    </row>
    <row r="32" s="89" customFormat="1" ht="12" customHeight="1">
      <c r="M32" s="96"/>
    </row>
    <row r="33" s="89" customFormat="1" ht="12" customHeight="1">
      <c r="M33" s="96"/>
    </row>
    <row r="34" s="72" customFormat="1" ht="10.5">
      <c r="M34" s="97"/>
    </row>
  </sheetData>
  <sheetProtection/>
  <mergeCells count="7">
    <mergeCell ref="B5:B6"/>
    <mergeCell ref="L5:N5"/>
    <mergeCell ref="I5:K5"/>
    <mergeCell ref="C5:C6"/>
    <mergeCell ref="F5:H5"/>
    <mergeCell ref="D5:D6"/>
    <mergeCell ref="E5:E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1" customWidth="1"/>
    <col min="2" max="2" width="12.625" style="71" customWidth="1"/>
    <col min="3" max="8" width="7.625" style="71" customWidth="1"/>
    <col min="9" max="12" width="7.75390625" style="71" customWidth="1"/>
    <col min="13" max="13" width="1.4921875" style="71" customWidth="1"/>
    <col min="14" max="16384" width="13.00390625" style="71" customWidth="1"/>
  </cols>
  <sheetData>
    <row r="1" spans="1:16" s="69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" customHeight="1">
      <c r="A3" s="41"/>
      <c r="B3" s="44" t="s">
        <v>347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72" customFormat="1" ht="12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74"/>
      <c r="O4" s="74"/>
      <c r="P4" s="74"/>
    </row>
    <row r="5" spans="1:16" s="72" customFormat="1" ht="12" customHeight="1">
      <c r="A5" s="49"/>
      <c r="B5" s="296" t="s">
        <v>348</v>
      </c>
      <c r="C5" s="300" t="s">
        <v>62</v>
      </c>
      <c r="D5" s="301"/>
      <c r="E5" s="301"/>
      <c r="F5" s="298"/>
      <c r="G5" s="300" t="s">
        <v>63</v>
      </c>
      <c r="H5" s="301"/>
      <c r="I5" s="301"/>
      <c r="J5" s="298"/>
      <c r="K5" s="283" t="s">
        <v>320</v>
      </c>
      <c r="L5" s="291" t="s">
        <v>64</v>
      </c>
      <c r="M5" s="49"/>
      <c r="N5" s="74"/>
      <c r="O5" s="74"/>
      <c r="P5" s="74"/>
    </row>
    <row r="6" spans="1:16" s="72" customFormat="1" ht="12" customHeight="1">
      <c r="A6" s="45"/>
      <c r="B6" s="294"/>
      <c r="C6" s="322" t="s">
        <v>65</v>
      </c>
      <c r="D6" s="290" t="s">
        <v>66</v>
      </c>
      <c r="E6" s="290" t="s">
        <v>321</v>
      </c>
      <c r="F6" s="290" t="s">
        <v>322</v>
      </c>
      <c r="G6" s="322" t="s">
        <v>65</v>
      </c>
      <c r="H6" s="288" t="s">
        <v>66</v>
      </c>
      <c r="I6" s="290" t="s">
        <v>321</v>
      </c>
      <c r="J6" s="290" t="s">
        <v>322</v>
      </c>
      <c r="K6" s="285"/>
      <c r="L6" s="292"/>
      <c r="M6" s="45"/>
      <c r="N6" s="74"/>
      <c r="O6" s="74"/>
      <c r="P6" s="74"/>
    </row>
    <row r="7" spans="1:16" s="72" customFormat="1" ht="12" customHeight="1">
      <c r="A7" s="51"/>
      <c r="B7" s="297"/>
      <c r="C7" s="323"/>
      <c r="D7" s="285"/>
      <c r="E7" s="285"/>
      <c r="F7" s="285"/>
      <c r="G7" s="323"/>
      <c r="H7" s="289"/>
      <c r="I7" s="285"/>
      <c r="J7" s="285"/>
      <c r="K7" s="321"/>
      <c r="L7" s="293"/>
      <c r="M7" s="51"/>
      <c r="N7" s="74"/>
      <c r="O7" s="74"/>
      <c r="P7" s="74"/>
    </row>
    <row r="8" spans="1:16" s="72" customFormat="1" ht="9" customHeight="1">
      <c r="A8" s="99"/>
      <c r="B8" s="100"/>
      <c r="C8" s="59" t="s">
        <v>323</v>
      </c>
      <c r="D8" s="60" t="s">
        <v>70</v>
      </c>
      <c r="E8" s="60" t="s">
        <v>71</v>
      </c>
      <c r="F8" s="60" t="s">
        <v>71</v>
      </c>
      <c r="G8" s="60" t="s">
        <v>349</v>
      </c>
      <c r="H8" s="60" t="s">
        <v>70</v>
      </c>
      <c r="I8" s="60" t="s">
        <v>71</v>
      </c>
      <c r="J8" s="60" t="s">
        <v>71</v>
      </c>
      <c r="K8" s="60" t="s">
        <v>71</v>
      </c>
      <c r="L8" s="60" t="s">
        <v>72</v>
      </c>
      <c r="M8" s="99"/>
      <c r="N8" s="74"/>
      <c r="O8" s="74"/>
      <c r="P8" s="74"/>
    </row>
    <row r="9" spans="1:16" s="72" customFormat="1" ht="12" customHeight="1">
      <c r="A9" s="45"/>
      <c r="B9" s="101" t="s">
        <v>67</v>
      </c>
      <c r="C9" s="72">
        <v>4</v>
      </c>
      <c r="D9" s="72">
        <v>99</v>
      </c>
      <c r="E9" s="72">
        <v>58</v>
      </c>
      <c r="F9" s="72">
        <v>1</v>
      </c>
      <c r="G9" s="72">
        <v>1</v>
      </c>
      <c r="H9" s="72">
        <v>1</v>
      </c>
      <c r="I9" s="72">
        <v>3</v>
      </c>
      <c r="J9" s="72">
        <v>1</v>
      </c>
      <c r="K9" s="72">
        <v>17</v>
      </c>
      <c r="L9" s="72">
        <v>288</v>
      </c>
      <c r="M9" s="45"/>
      <c r="N9" s="74"/>
      <c r="O9" s="74"/>
      <c r="P9" s="74"/>
    </row>
    <row r="10" spans="1:16" s="72" customFormat="1" ht="12" customHeight="1">
      <c r="A10" s="45"/>
      <c r="B10" s="101" t="s">
        <v>68</v>
      </c>
      <c r="C10" s="72">
        <v>4</v>
      </c>
      <c r="D10" s="72">
        <v>99</v>
      </c>
      <c r="E10" s="72">
        <v>88</v>
      </c>
      <c r="F10" s="72">
        <v>10</v>
      </c>
      <c r="G10" s="72">
        <v>2</v>
      </c>
      <c r="H10" s="72">
        <v>2</v>
      </c>
      <c r="I10" s="72">
        <v>4</v>
      </c>
      <c r="J10" s="72">
        <v>1</v>
      </c>
      <c r="K10" s="72">
        <v>17</v>
      </c>
      <c r="L10" s="72">
        <v>392</v>
      </c>
      <c r="M10" s="45"/>
      <c r="N10" s="74"/>
      <c r="O10" s="74"/>
      <c r="P10" s="74"/>
    </row>
    <row r="11" spans="1:16" s="72" customFormat="1" ht="12" customHeight="1">
      <c r="A11" s="45"/>
      <c r="B11" s="101" t="s">
        <v>165</v>
      </c>
      <c r="C11" s="72">
        <v>4</v>
      </c>
      <c r="D11" s="72">
        <v>102</v>
      </c>
      <c r="E11" s="72">
        <v>73</v>
      </c>
      <c r="F11" s="72">
        <v>9</v>
      </c>
      <c r="G11" s="72">
        <v>4</v>
      </c>
      <c r="H11" s="72">
        <v>5</v>
      </c>
      <c r="I11" s="72">
        <v>17</v>
      </c>
      <c r="J11" s="72">
        <v>4</v>
      </c>
      <c r="K11" s="72">
        <v>17</v>
      </c>
      <c r="L11" s="72">
        <v>374</v>
      </c>
      <c r="M11" s="45"/>
      <c r="N11" s="74"/>
      <c r="O11" s="74"/>
      <c r="P11" s="74"/>
    </row>
    <row r="12" spans="1:16" s="72" customFormat="1" ht="12" customHeight="1">
      <c r="A12" s="45"/>
      <c r="B12" s="101" t="s">
        <v>183</v>
      </c>
      <c r="C12" s="72">
        <v>4</v>
      </c>
      <c r="D12" s="72">
        <v>101</v>
      </c>
      <c r="E12" s="72">
        <v>95</v>
      </c>
      <c r="F12" s="72">
        <v>4</v>
      </c>
      <c r="G12" s="72">
        <v>1</v>
      </c>
      <c r="H12" s="72">
        <v>1</v>
      </c>
      <c r="I12" s="72">
        <v>7</v>
      </c>
      <c r="J12" s="72">
        <v>2</v>
      </c>
      <c r="K12" s="72">
        <v>16</v>
      </c>
      <c r="L12" s="72">
        <v>405</v>
      </c>
      <c r="M12" s="45"/>
      <c r="N12" s="74"/>
      <c r="O12" s="74"/>
      <c r="P12" s="74"/>
    </row>
    <row r="13" spans="1:16" s="72" customFormat="1" ht="12" customHeight="1">
      <c r="A13" s="45"/>
      <c r="B13" s="101" t="s">
        <v>350</v>
      </c>
      <c r="C13" s="72">
        <v>4</v>
      </c>
      <c r="D13" s="72">
        <v>91</v>
      </c>
      <c r="E13" s="72">
        <v>79</v>
      </c>
      <c r="F13" s="72">
        <v>10</v>
      </c>
      <c r="G13" s="72">
        <v>3</v>
      </c>
      <c r="H13" s="72">
        <v>3</v>
      </c>
      <c r="I13" s="72">
        <v>10</v>
      </c>
      <c r="J13" s="72">
        <v>2</v>
      </c>
      <c r="K13" s="72">
        <v>16</v>
      </c>
      <c r="L13" s="72">
        <v>333</v>
      </c>
      <c r="M13" s="45"/>
      <c r="N13" s="74"/>
      <c r="O13" s="74"/>
      <c r="P13" s="74"/>
    </row>
    <row r="14" spans="1:16" s="72" customFormat="1" ht="4.5" customHeight="1" thickBot="1">
      <c r="A14" s="64"/>
      <c r="B14" s="65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64"/>
      <c r="N14" s="74"/>
      <c r="O14" s="74"/>
      <c r="P14" s="74"/>
    </row>
    <row r="15" spans="1:16" s="72" customFormat="1" ht="12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67" t="s">
        <v>69</v>
      </c>
      <c r="N15" s="74"/>
      <c r="O15" s="74"/>
      <c r="P15" s="74"/>
    </row>
    <row r="16" spans="1:16" s="72" customFormat="1" ht="12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s="72" customFormat="1" ht="12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s="72" customFormat="1" ht="10.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72" customFormat="1" ht="10.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72" customFormat="1" ht="10.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s="72" customFormat="1" ht="10.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72" customFormat="1" ht="10.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s="72" customFormat="1" ht="10.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s="72" customFormat="1" ht="10.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s="72" customFormat="1" ht="10.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s="72" customFormat="1" ht="10.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s="72" customFormat="1" ht="10.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s="72" customFormat="1" ht="10.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</sheetData>
  <sheetProtection/>
  <protectedRanges>
    <protectedRange sqref="C11:L11" name="範囲1"/>
  </protectedRanges>
  <mergeCells count="13">
    <mergeCell ref="L5:L7"/>
    <mergeCell ref="B5:B7"/>
    <mergeCell ref="C5:F5"/>
    <mergeCell ref="K5:K7"/>
    <mergeCell ref="C6:C7"/>
    <mergeCell ref="D6:D7"/>
    <mergeCell ref="E6:E7"/>
    <mergeCell ref="F6:F7"/>
    <mergeCell ref="G6:G7"/>
    <mergeCell ref="H6:H7"/>
    <mergeCell ref="I6:I7"/>
    <mergeCell ref="J6:J7"/>
    <mergeCell ref="G5:J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1" customWidth="1"/>
    <col min="2" max="2" width="12.625" style="71" customWidth="1"/>
    <col min="3" max="4" width="12.75390625" style="71" customWidth="1"/>
    <col min="5" max="5" width="12.625" style="71" customWidth="1"/>
    <col min="6" max="6" width="38.50390625" style="71" customWidth="1"/>
    <col min="7" max="7" width="1.4921875" style="71" customWidth="1"/>
    <col min="8" max="16384" width="13.00390625" style="71" customWidth="1"/>
  </cols>
  <sheetData>
    <row r="1" spans="1:10" s="69" customFormat="1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2" customHeight="1">
      <c r="A3" s="41"/>
      <c r="B3" s="44" t="s">
        <v>344</v>
      </c>
      <c r="C3" s="41"/>
      <c r="D3" s="41"/>
      <c r="E3" s="104"/>
      <c r="F3" s="104"/>
      <c r="H3" s="41"/>
      <c r="I3" s="41"/>
      <c r="J3" s="41"/>
    </row>
    <row r="4" spans="1:10" s="72" customFormat="1" ht="13.5" customHeight="1" thickBot="1">
      <c r="A4" s="45"/>
      <c r="B4" s="45"/>
      <c r="C4" s="105"/>
      <c r="D4" s="45"/>
      <c r="E4" s="45"/>
      <c r="F4" s="45"/>
      <c r="G4" s="46" t="s">
        <v>345</v>
      </c>
      <c r="H4" s="74"/>
      <c r="I4" s="74"/>
      <c r="J4" s="74"/>
    </row>
    <row r="5" spans="1:10" s="72" customFormat="1" ht="22.5" customHeight="1">
      <c r="A5" s="50"/>
      <c r="B5" s="76" t="s">
        <v>343</v>
      </c>
      <c r="C5" s="106" t="s">
        <v>39</v>
      </c>
      <c r="D5" s="106" t="s">
        <v>40</v>
      </c>
      <c r="E5" s="107" t="s">
        <v>41</v>
      </c>
      <c r="F5" s="108"/>
      <c r="G5" s="50"/>
      <c r="H5" s="74"/>
      <c r="I5" s="74"/>
      <c r="J5" s="74"/>
    </row>
    <row r="6" spans="1:10" s="111" customFormat="1" ht="9" customHeight="1">
      <c r="A6" s="57"/>
      <c r="B6" s="109"/>
      <c r="C6" s="59" t="s">
        <v>42</v>
      </c>
      <c r="D6" s="60" t="s">
        <v>42</v>
      </c>
      <c r="E6" s="60" t="s">
        <v>42</v>
      </c>
      <c r="F6" s="60"/>
      <c r="G6" s="57"/>
      <c r="H6" s="110"/>
      <c r="I6" s="110"/>
      <c r="J6" s="110"/>
    </row>
    <row r="7" spans="1:10" s="72" customFormat="1" ht="12" customHeight="1">
      <c r="A7" s="45"/>
      <c r="B7" s="112" t="s">
        <v>67</v>
      </c>
      <c r="C7" s="113">
        <v>101238</v>
      </c>
      <c r="D7" s="113">
        <v>51366</v>
      </c>
      <c r="E7" s="113">
        <v>49872</v>
      </c>
      <c r="F7" s="114"/>
      <c r="G7" s="45"/>
      <c r="H7" s="74"/>
      <c r="I7" s="74"/>
      <c r="J7" s="74"/>
    </row>
    <row r="8" spans="1:10" s="72" customFormat="1" ht="12" customHeight="1">
      <c r="A8" s="45"/>
      <c r="B8" s="112" t="s">
        <v>68</v>
      </c>
      <c r="C8" s="116">
        <v>101956</v>
      </c>
      <c r="D8" s="116">
        <v>51730</v>
      </c>
      <c r="E8" s="116">
        <v>50226</v>
      </c>
      <c r="F8" s="114"/>
      <c r="G8" s="45"/>
      <c r="H8" s="74"/>
      <c r="I8" s="74"/>
      <c r="J8" s="74"/>
    </row>
    <row r="9" spans="1:10" s="72" customFormat="1" ht="12" customHeight="1">
      <c r="A9" s="45"/>
      <c r="B9" s="112" t="s">
        <v>165</v>
      </c>
      <c r="C9" s="116">
        <v>102437</v>
      </c>
      <c r="D9" s="116">
        <v>51984</v>
      </c>
      <c r="E9" s="30">
        <v>50453</v>
      </c>
      <c r="F9" s="115"/>
      <c r="G9" s="45"/>
      <c r="H9" s="74"/>
      <c r="I9" s="74"/>
      <c r="J9" s="74"/>
    </row>
    <row r="10" spans="1:10" s="72" customFormat="1" ht="12" customHeight="1">
      <c r="A10" s="45"/>
      <c r="B10" s="112" t="s">
        <v>183</v>
      </c>
      <c r="C10" s="116">
        <v>102577</v>
      </c>
      <c r="D10" s="116">
        <v>52007</v>
      </c>
      <c r="E10" s="30">
        <v>50570</v>
      </c>
      <c r="F10" s="115"/>
      <c r="G10" s="45"/>
      <c r="H10" s="74"/>
      <c r="I10" s="74"/>
      <c r="J10" s="74"/>
    </row>
    <row r="11" spans="1:10" s="72" customFormat="1" ht="12" customHeight="1">
      <c r="A11" s="45"/>
      <c r="B11" s="112" t="s">
        <v>346</v>
      </c>
      <c r="C11" s="116">
        <v>103015</v>
      </c>
      <c r="D11" s="116">
        <v>52210</v>
      </c>
      <c r="E11" s="30">
        <v>50805</v>
      </c>
      <c r="F11" s="115"/>
      <c r="G11" s="45"/>
      <c r="H11" s="74"/>
      <c r="I11" s="74"/>
      <c r="J11" s="74"/>
    </row>
    <row r="12" spans="1:10" s="72" customFormat="1" ht="4.5" customHeight="1" thickBot="1">
      <c r="A12" s="64"/>
      <c r="B12" s="65"/>
      <c r="C12" s="66"/>
      <c r="D12" s="64"/>
      <c r="E12" s="64"/>
      <c r="F12" s="64"/>
      <c r="G12" s="64"/>
      <c r="H12" s="74"/>
      <c r="I12" s="74"/>
      <c r="J12" s="74"/>
    </row>
    <row r="13" spans="1:10" s="72" customFormat="1" ht="12" customHeight="1">
      <c r="A13" s="49"/>
      <c r="B13" s="49"/>
      <c r="C13" s="49"/>
      <c r="D13" s="49"/>
      <c r="E13" s="49"/>
      <c r="F13" s="49"/>
      <c r="G13" s="67" t="s">
        <v>73</v>
      </c>
      <c r="H13" s="74"/>
      <c r="I13" s="74"/>
      <c r="J13" s="74"/>
    </row>
    <row r="14" spans="1:10" s="72" customFormat="1" ht="12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s="72" customFormat="1" ht="10.5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 s="72" customFormat="1" ht="10.5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s="72" customFormat="1" ht="10.5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s="72" customFormat="1" ht="10.5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s="72" customFormat="1" ht="10.5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0" s="72" customFormat="1" ht="10.5">
      <c r="A20" s="74"/>
      <c r="B20" s="74"/>
      <c r="C20" s="74"/>
      <c r="D20" s="74"/>
      <c r="E20" s="74"/>
      <c r="F20" s="74"/>
      <c r="G20" s="74"/>
      <c r="H20" s="74"/>
      <c r="I20" s="74"/>
      <c r="J20" s="74"/>
    </row>
    <row r="21" spans="1:10" s="72" customFormat="1" ht="10.5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0" s="72" customFormat="1" ht="10.5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s="72" customFormat="1" ht="10.5">
      <c r="A23" s="74"/>
      <c r="B23" s="74"/>
      <c r="C23" s="74"/>
      <c r="D23" s="74"/>
      <c r="E23" s="74"/>
      <c r="F23" s="74"/>
      <c r="G23" s="74"/>
      <c r="H23" s="74"/>
      <c r="I23" s="74"/>
      <c r="J23" s="74"/>
    </row>
    <row r="24" spans="1:10" s="72" customFormat="1" ht="10.5">
      <c r="A24" s="74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2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2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2">
      <c r="A32" s="41"/>
      <c r="B32" s="41"/>
      <c r="C32" s="41"/>
      <c r="D32" s="41"/>
      <c r="E32" s="41"/>
      <c r="F32" s="41"/>
      <c r="G32" s="41"/>
      <c r="H32" s="41"/>
      <c r="I32" s="41"/>
      <c r="J32" s="41"/>
    </row>
  </sheetData>
  <sheetProtection/>
  <protectedRanges>
    <protectedRange sqref="C9:E9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B1:AM262"/>
  <sheetViews>
    <sheetView view="pageBreakPreview" zoomScaleSheetLayoutView="100" workbookViewId="0" topLeftCell="A1">
      <selection activeCell="A1" sqref="A1"/>
    </sheetView>
  </sheetViews>
  <sheetFormatPr defaultColWidth="9.00390625" defaultRowHeight="6" customHeight="1"/>
  <cols>
    <col min="1" max="1" width="1.4921875" style="125" customWidth="1"/>
    <col min="2" max="2" width="3.00390625" style="125" customWidth="1"/>
    <col min="3" max="4" width="1.625" style="125" customWidth="1"/>
    <col min="5" max="5" width="2.125" style="125" customWidth="1"/>
    <col min="6" max="6" width="2.625" style="125" customWidth="1"/>
    <col min="7" max="8" width="2.125" style="125" customWidth="1"/>
    <col min="9" max="9" width="2.125" style="126" customWidth="1"/>
    <col min="10" max="10" width="2.125" style="127" customWidth="1"/>
    <col min="11" max="11" width="3.125" style="128" customWidth="1"/>
    <col min="12" max="12" width="3.00390625" style="166" customWidth="1"/>
    <col min="13" max="14" width="3.00390625" style="125" customWidth="1"/>
    <col min="15" max="16" width="3.00390625" style="270" customWidth="1"/>
    <col min="17" max="18" width="2.875" style="270" customWidth="1"/>
    <col min="19" max="19" width="3.625" style="179" customWidth="1"/>
    <col min="20" max="20" width="2.125" style="179" customWidth="1"/>
    <col min="21" max="22" width="3.00390625" style="179" customWidth="1"/>
    <col min="23" max="23" width="3.625" style="179" customWidth="1"/>
    <col min="24" max="24" width="2.125" style="271" customWidth="1"/>
    <col min="25" max="25" width="2.875" style="271" customWidth="1"/>
    <col min="26" max="26" width="2.875" style="125" customWidth="1"/>
    <col min="27" max="27" width="1.875" style="125" customWidth="1"/>
    <col min="28" max="32" width="3.375" style="125" customWidth="1"/>
    <col min="33" max="33" width="3.625" style="125" customWidth="1"/>
    <col min="34" max="34" width="1.4921875" style="125" customWidth="1"/>
    <col min="35" max="37" width="7.625" style="125" customWidth="1"/>
    <col min="38" max="16384" width="9.00390625" style="125" customWidth="1"/>
  </cols>
  <sheetData>
    <row r="1" spans="8:33" ht="14.25" customHeight="1">
      <c r="H1" s="126"/>
      <c r="I1" s="127"/>
      <c r="J1" s="128"/>
      <c r="K1" s="129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3:25" ht="12" customHeight="1">
      <c r="C2" s="131"/>
      <c r="D2" s="131"/>
      <c r="E2" s="131"/>
      <c r="F2" s="131"/>
      <c r="G2" s="131"/>
      <c r="H2" s="131"/>
      <c r="I2" s="131"/>
      <c r="J2" s="131"/>
      <c r="L2" s="131"/>
      <c r="M2" s="131"/>
      <c r="N2" s="131"/>
      <c r="O2" s="131"/>
      <c r="P2" s="131"/>
      <c r="Q2" s="131"/>
      <c r="R2" s="131"/>
      <c r="S2" s="132"/>
      <c r="T2" s="131"/>
      <c r="U2" s="131"/>
      <c r="V2" s="131"/>
      <c r="W2" s="131"/>
      <c r="X2" s="131"/>
      <c r="Y2" s="131"/>
    </row>
    <row r="3" spans="2:25" ht="12" customHeight="1">
      <c r="B3" s="279" t="s">
        <v>325</v>
      </c>
      <c r="C3" s="132"/>
      <c r="D3" s="132"/>
      <c r="E3" s="132"/>
      <c r="F3" s="132"/>
      <c r="G3" s="132"/>
      <c r="H3" s="132"/>
      <c r="I3" s="132"/>
      <c r="J3" s="132"/>
      <c r="L3" s="132"/>
      <c r="M3" s="132"/>
      <c r="N3" s="132"/>
      <c r="O3" s="132"/>
      <c r="P3" s="132"/>
      <c r="Q3" s="132"/>
      <c r="R3" s="132"/>
      <c r="S3" s="132"/>
      <c r="T3" s="132"/>
      <c r="U3" s="125"/>
      <c r="V3" s="133"/>
      <c r="W3" s="133"/>
      <c r="X3" s="133"/>
      <c r="Y3" s="133"/>
    </row>
    <row r="4" spans="2:34" ht="13.5" customHeight="1">
      <c r="B4" s="131"/>
      <c r="C4" s="132"/>
      <c r="D4" s="132"/>
      <c r="E4" s="132"/>
      <c r="F4" s="132"/>
      <c r="G4" s="132"/>
      <c r="H4" s="132"/>
      <c r="I4" s="132"/>
      <c r="J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25"/>
      <c r="Y4" s="133"/>
      <c r="Z4" s="133"/>
      <c r="AA4" s="133"/>
      <c r="AB4" s="133"/>
      <c r="AH4" s="134" t="s">
        <v>215</v>
      </c>
    </row>
    <row r="5" spans="2:33" ht="6" customHeight="1">
      <c r="B5" s="135"/>
      <c r="C5" s="135"/>
      <c r="D5" s="135"/>
      <c r="E5" s="135"/>
      <c r="F5" s="135"/>
      <c r="G5" s="135"/>
      <c r="H5" s="136"/>
      <c r="I5" s="129"/>
      <c r="J5" s="137"/>
      <c r="K5" s="138"/>
      <c r="L5" s="117"/>
      <c r="N5" s="139"/>
      <c r="O5" s="129"/>
      <c r="P5" s="140"/>
      <c r="Q5" s="140"/>
      <c r="R5" s="140"/>
      <c r="S5" s="141"/>
      <c r="T5" s="141"/>
      <c r="U5" s="141"/>
      <c r="V5" s="141"/>
      <c r="W5" s="142"/>
      <c r="X5" s="143"/>
      <c r="Y5" s="143"/>
      <c r="Z5" s="135"/>
      <c r="AA5" s="135"/>
      <c r="AB5" s="135"/>
      <c r="AC5" s="135"/>
      <c r="AD5" s="135"/>
      <c r="AE5" s="135"/>
      <c r="AF5" s="135"/>
      <c r="AG5" s="135"/>
    </row>
    <row r="6" spans="2:33" ht="6" customHeight="1">
      <c r="B6" s="135"/>
      <c r="C6" s="135"/>
      <c r="D6" s="135"/>
      <c r="E6" s="135"/>
      <c r="F6" s="135"/>
      <c r="G6" s="135"/>
      <c r="H6" s="136"/>
      <c r="I6" s="368" t="s">
        <v>74</v>
      </c>
      <c r="J6" s="368"/>
      <c r="K6" s="368"/>
      <c r="L6" s="368"/>
      <c r="M6" s="129"/>
      <c r="N6" s="139"/>
      <c r="O6" s="370" t="s">
        <v>184</v>
      </c>
      <c r="P6" s="370"/>
      <c r="Q6" s="370"/>
      <c r="R6" s="370"/>
      <c r="S6" s="364">
        <v>4</v>
      </c>
      <c r="T6" s="146"/>
      <c r="U6" s="353" t="s">
        <v>185</v>
      </c>
      <c r="V6" s="353"/>
      <c r="W6" s="353"/>
      <c r="X6" s="351" t="s">
        <v>216</v>
      </c>
      <c r="Y6" s="351"/>
      <c r="Z6" s="351"/>
      <c r="AA6" s="351"/>
      <c r="AB6" s="351"/>
      <c r="AC6" s="351"/>
      <c r="AD6" s="351"/>
      <c r="AE6" s="351"/>
      <c r="AF6" s="351"/>
      <c r="AG6" s="351"/>
    </row>
    <row r="7" spans="2:33" ht="6" customHeight="1">
      <c r="B7" s="135"/>
      <c r="C7" s="135"/>
      <c r="D7" s="148"/>
      <c r="E7" s="148"/>
      <c r="F7" s="148"/>
      <c r="G7" s="148"/>
      <c r="H7" s="149"/>
      <c r="I7" s="368"/>
      <c r="J7" s="368"/>
      <c r="K7" s="368"/>
      <c r="L7" s="368"/>
      <c r="M7" s="129"/>
      <c r="N7" s="150"/>
      <c r="O7" s="370"/>
      <c r="P7" s="370"/>
      <c r="Q7" s="370"/>
      <c r="R7" s="370"/>
      <c r="S7" s="364"/>
      <c r="T7" s="146"/>
      <c r="U7" s="353"/>
      <c r="V7" s="353"/>
      <c r="W7" s="353"/>
      <c r="X7" s="351"/>
      <c r="Y7" s="351"/>
      <c r="Z7" s="351"/>
      <c r="AA7" s="351"/>
      <c r="AB7" s="351"/>
      <c r="AC7" s="351"/>
      <c r="AD7" s="351"/>
      <c r="AE7" s="351"/>
      <c r="AF7" s="351"/>
      <c r="AG7" s="351"/>
    </row>
    <row r="8" spans="2:33" ht="6" customHeight="1">
      <c r="B8" s="135"/>
      <c r="C8" s="135"/>
      <c r="D8" s="148"/>
      <c r="E8" s="148"/>
      <c r="F8" s="148"/>
      <c r="G8" s="148"/>
      <c r="H8" s="151"/>
      <c r="I8" s="125"/>
      <c r="J8" s="367">
        <f>S6+S8+S10+1</f>
        <v>21</v>
      </c>
      <c r="K8" s="369"/>
      <c r="L8" s="125"/>
      <c r="N8" s="153"/>
      <c r="O8" s="371" t="s">
        <v>186</v>
      </c>
      <c r="P8" s="371"/>
      <c r="Q8" s="371"/>
      <c r="R8" s="371"/>
      <c r="S8" s="367">
        <v>8</v>
      </c>
      <c r="T8" s="152"/>
      <c r="U8" s="353" t="s">
        <v>217</v>
      </c>
      <c r="V8" s="353"/>
      <c r="W8" s="353"/>
      <c r="X8" s="342" t="s">
        <v>218</v>
      </c>
      <c r="Y8" s="342"/>
      <c r="Z8" s="342"/>
      <c r="AA8" s="342"/>
      <c r="AB8" s="342"/>
      <c r="AC8" s="342"/>
      <c r="AD8" s="342"/>
      <c r="AE8" s="342"/>
      <c r="AF8" s="342"/>
      <c r="AG8" s="342"/>
    </row>
    <row r="9" spans="2:35" ht="6" customHeight="1">
      <c r="B9" s="135"/>
      <c r="C9" s="135"/>
      <c r="D9" s="135"/>
      <c r="E9" s="148"/>
      <c r="F9" s="135"/>
      <c r="G9" s="135"/>
      <c r="H9" s="156"/>
      <c r="I9" s="157"/>
      <c r="J9" s="369"/>
      <c r="K9" s="369"/>
      <c r="L9" s="117"/>
      <c r="M9" s="148"/>
      <c r="N9" s="156"/>
      <c r="O9" s="371"/>
      <c r="P9" s="371"/>
      <c r="Q9" s="371"/>
      <c r="R9" s="371"/>
      <c r="S9" s="367"/>
      <c r="T9" s="152"/>
      <c r="U9" s="353"/>
      <c r="V9" s="353"/>
      <c r="W9" s="353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I9" s="158"/>
    </row>
    <row r="10" spans="2:33" ht="6" customHeight="1">
      <c r="B10" s="135"/>
      <c r="C10" s="135"/>
      <c r="D10" s="135"/>
      <c r="E10" s="148"/>
      <c r="F10" s="135"/>
      <c r="G10" s="135"/>
      <c r="H10" s="156"/>
      <c r="I10" s="157"/>
      <c r="J10" s="372" t="s">
        <v>219</v>
      </c>
      <c r="K10" s="373"/>
      <c r="L10" s="373"/>
      <c r="M10" s="148"/>
      <c r="N10" s="159"/>
      <c r="O10" s="359" t="s">
        <v>81</v>
      </c>
      <c r="P10" s="359"/>
      <c r="Q10" s="359"/>
      <c r="R10" s="359"/>
      <c r="S10" s="367">
        <v>8</v>
      </c>
      <c r="T10" s="152"/>
      <c r="U10" s="353" t="s">
        <v>175</v>
      </c>
      <c r="V10" s="353"/>
      <c r="W10" s="353"/>
      <c r="X10" s="353" t="s">
        <v>220</v>
      </c>
      <c r="Y10" s="353"/>
      <c r="Z10" s="353"/>
      <c r="AA10" s="353"/>
      <c r="AB10" s="353"/>
      <c r="AC10" s="353"/>
      <c r="AD10" s="353"/>
      <c r="AE10" s="353"/>
      <c r="AF10" s="353"/>
      <c r="AG10" s="353"/>
    </row>
    <row r="11" spans="2:33" ht="6" customHeight="1">
      <c r="B11" s="135"/>
      <c r="C11" s="135"/>
      <c r="D11" s="135"/>
      <c r="E11" s="148"/>
      <c r="F11" s="135"/>
      <c r="G11" s="135"/>
      <c r="H11" s="156"/>
      <c r="I11" s="157"/>
      <c r="J11" s="373"/>
      <c r="K11" s="373"/>
      <c r="L11" s="373"/>
      <c r="M11" s="148"/>
      <c r="N11" s="148"/>
      <c r="O11" s="359"/>
      <c r="P11" s="359"/>
      <c r="Q11" s="359"/>
      <c r="R11" s="359"/>
      <c r="S11" s="367"/>
      <c r="T11" s="152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</row>
    <row r="12" spans="2:33" ht="6" customHeight="1">
      <c r="B12" s="135"/>
      <c r="C12" s="135"/>
      <c r="D12" s="135"/>
      <c r="E12" s="148"/>
      <c r="F12" s="135"/>
      <c r="G12" s="135"/>
      <c r="H12" s="156"/>
      <c r="I12" s="157"/>
      <c r="J12" s="373"/>
      <c r="K12" s="373"/>
      <c r="L12" s="373"/>
      <c r="M12" s="148"/>
      <c r="N12" s="148"/>
      <c r="O12" s="121"/>
      <c r="P12" s="121"/>
      <c r="Q12" s="121"/>
      <c r="R12" s="121"/>
      <c r="S12" s="152"/>
      <c r="T12" s="152"/>
      <c r="U12" s="152"/>
      <c r="V12" s="152"/>
      <c r="W12" s="160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</row>
    <row r="13" spans="2:33" ht="6" customHeight="1">
      <c r="B13" s="135"/>
      <c r="C13" s="135"/>
      <c r="D13" s="135"/>
      <c r="E13" s="148"/>
      <c r="F13" s="135"/>
      <c r="G13" s="135"/>
      <c r="H13" s="156"/>
      <c r="I13" s="157"/>
      <c r="J13" s="373"/>
      <c r="K13" s="373"/>
      <c r="L13" s="373"/>
      <c r="M13" s="148"/>
      <c r="N13" s="148"/>
      <c r="O13" s="154"/>
      <c r="P13" s="154"/>
      <c r="Q13" s="154"/>
      <c r="R13" s="154"/>
      <c r="S13" s="148"/>
      <c r="T13" s="162"/>
      <c r="U13" s="162"/>
      <c r="V13" s="162"/>
      <c r="W13" s="147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</row>
    <row r="14" spans="2:33" ht="6" customHeight="1">
      <c r="B14" s="135"/>
      <c r="C14" s="135"/>
      <c r="D14" s="135"/>
      <c r="E14" s="148"/>
      <c r="F14" s="135"/>
      <c r="G14" s="135"/>
      <c r="H14" s="159"/>
      <c r="I14" s="360" t="s">
        <v>75</v>
      </c>
      <c r="J14" s="360"/>
      <c r="K14" s="360"/>
      <c r="L14" s="360"/>
      <c r="M14" s="165"/>
      <c r="N14" s="165"/>
      <c r="O14" s="359" t="s">
        <v>76</v>
      </c>
      <c r="P14" s="359"/>
      <c r="Q14" s="359"/>
      <c r="R14" s="359"/>
      <c r="S14" s="364">
        <v>8</v>
      </c>
      <c r="T14" s="146"/>
      <c r="U14" s="353" t="s">
        <v>221</v>
      </c>
      <c r="V14" s="353"/>
      <c r="W14" s="353"/>
      <c r="X14" s="354" t="s">
        <v>206</v>
      </c>
      <c r="Y14" s="354"/>
      <c r="Z14" s="354"/>
      <c r="AA14" s="354"/>
      <c r="AB14" s="354"/>
      <c r="AC14" s="354"/>
      <c r="AD14" s="354"/>
      <c r="AE14" s="354"/>
      <c r="AF14" s="354"/>
      <c r="AG14" s="354"/>
    </row>
    <row r="15" spans="2:33" ht="6" customHeight="1">
      <c r="B15" s="135"/>
      <c r="C15" s="135"/>
      <c r="D15" s="135"/>
      <c r="E15" s="148"/>
      <c r="F15" s="135"/>
      <c r="G15" s="135"/>
      <c r="H15" s="156"/>
      <c r="I15" s="360"/>
      <c r="J15" s="360"/>
      <c r="K15" s="360"/>
      <c r="L15" s="360"/>
      <c r="M15" s="167"/>
      <c r="N15" s="148"/>
      <c r="O15" s="359"/>
      <c r="P15" s="359"/>
      <c r="Q15" s="359"/>
      <c r="R15" s="359"/>
      <c r="S15" s="364"/>
      <c r="T15" s="146"/>
      <c r="U15" s="353"/>
      <c r="V15" s="353"/>
      <c r="W15" s="353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</row>
    <row r="16" spans="2:33" ht="6" customHeight="1">
      <c r="B16" s="135"/>
      <c r="C16" s="135"/>
      <c r="D16" s="148"/>
      <c r="E16" s="148"/>
      <c r="F16" s="135"/>
      <c r="G16" s="135"/>
      <c r="H16" s="156"/>
      <c r="I16" s="358">
        <v>3</v>
      </c>
      <c r="J16" s="379">
        <f>+S14+S16+S18+S20+S22+2</f>
        <v>63</v>
      </c>
      <c r="K16" s="369"/>
      <c r="L16" s="164"/>
      <c r="M16" s="168"/>
      <c r="N16" s="165"/>
      <c r="O16" s="359" t="s">
        <v>77</v>
      </c>
      <c r="P16" s="359"/>
      <c r="Q16" s="359"/>
      <c r="R16" s="359"/>
      <c r="S16" s="367">
        <v>27</v>
      </c>
      <c r="T16" s="152"/>
      <c r="U16" s="342" t="s">
        <v>222</v>
      </c>
      <c r="V16" s="342"/>
      <c r="W16" s="342"/>
      <c r="X16" s="351" t="s">
        <v>223</v>
      </c>
      <c r="Y16" s="351"/>
      <c r="Z16" s="351"/>
      <c r="AA16" s="351"/>
      <c r="AB16" s="351"/>
      <c r="AC16" s="351"/>
      <c r="AD16" s="351"/>
      <c r="AE16" s="351"/>
      <c r="AF16" s="351"/>
      <c r="AG16" s="351"/>
    </row>
    <row r="17" spans="2:33" ht="6" customHeight="1">
      <c r="B17" s="135"/>
      <c r="C17" s="135"/>
      <c r="D17" s="148"/>
      <c r="E17" s="148"/>
      <c r="F17" s="135"/>
      <c r="G17" s="135"/>
      <c r="H17" s="156"/>
      <c r="I17" s="358"/>
      <c r="J17" s="369"/>
      <c r="K17" s="369"/>
      <c r="L17" s="125"/>
      <c r="M17" s="168"/>
      <c r="N17" s="148"/>
      <c r="O17" s="359"/>
      <c r="P17" s="359"/>
      <c r="Q17" s="359"/>
      <c r="R17" s="359"/>
      <c r="S17" s="367"/>
      <c r="T17" s="152"/>
      <c r="U17" s="342"/>
      <c r="V17" s="342"/>
      <c r="W17" s="342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</row>
    <row r="18" spans="2:33" ht="6" customHeight="1">
      <c r="B18" s="135"/>
      <c r="C18" s="135"/>
      <c r="D18" s="148"/>
      <c r="E18" s="148"/>
      <c r="F18" s="135"/>
      <c r="G18" s="135"/>
      <c r="H18" s="156"/>
      <c r="I18" s="125"/>
      <c r="J18" s="377" t="s">
        <v>224</v>
      </c>
      <c r="K18" s="378"/>
      <c r="L18" s="378"/>
      <c r="M18" s="168"/>
      <c r="N18" s="148"/>
      <c r="O18" s="359" t="s">
        <v>78</v>
      </c>
      <c r="P18" s="359"/>
      <c r="Q18" s="359"/>
      <c r="R18" s="359"/>
      <c r="S18" s="367">
        <v>7</v>
      </c>
      <c r="T18" s="152"/>
      <c r="U18" s="353" t="s">
        <v>225</v>
      </c>
      <c r="V18" s="353"/>
      <c r="W18" s="353"/>
      <c r="X18" s="351" t="s">
        <v>187</v>
      </c>
      <c r="Y18" s="351"/>
      <c r="Z18" s="351"/>
      <c r="AA18" s="351"/>
      <c r="AB18" s="351"/>
      <c r="AC18" s="351"/>
      <c r="AD18" s="351"/>
      <c r="AE18" s="351"/>
      <c r="AF18" s="351"/>
      <c r="AG18" s="351"/>
    </row>
    <row r="19" spans="2:33" ht="6" customHeight="1">
      <c r="B19" s="135"/>
      <c r="C19" s="135"/>
      <c r="D19" s="148"/>
      <c r="E19" s="148"/>
      <c r="F19" s="135"/>
      <c r="G19" s="135"/>
      <c r="H19" s="156"/>
      <c r="I19" s="125"/>
      <c r="J19" s="378"/>
      <c r="K19" s="378"/>
      <c r="L19" s="378"/>
      <c r="M19" s="148"/>
      <c r="N19" s="169"/>
      <c r="O19" s="359"/>
      <c r="P19" s="359"/>
      <c r="Q19" s="359"/>
      <c r="R19" s="359"/>
      <c r="S19" s="367"/>
      <c r="T19" s="152"/>
      <c r="U19" s="353"/>
      <c r="V19" s="353"/>
      <c r="W19" s="353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</row>
    <row r="20" spans="2:33" ht="6" customHeight="1">
      <c r="B20" s="135"/>
      <c r="C20" s="135"/>
      <c r="D20" s="135"/>
      <c r="E20" s="148"/>
      <c r="F20" s="135"/>
      <c r="G20" s="135"/>
      <c r="H20" s="156"/>
      <c r="I20" s="164"/>
      <c r="J20" s="378"/>
      <c r="K20" s="378"/>
      <c r="L20" s="378"/>
      <c r="M20" s="135"/>
      <c r="N20" s="156"/>
      <c r="O20" s="359" t="s">
        <v>79</v>
      </c>
      <c r="P20" s="359"/>
      <c r="Q20" s="359"/>
      <c r="R20" s="359"/>
      <c r="S20" s="364">
        <v>7</v>
      </c>
      <c r="T20" s="146"/>
      <c r="U20" s="353" t="s">
        <v>221</v>
      </c>
      <c r="V20" s="353"/>
      <c r="W20" s="353"/>
      <c r="X20" s="351" t="s">
        <v>226</v>
      </c>
      <c r="Y20" s="351"/>
      <c r="Z20" s="351"/>
      <c r="AA20" s="351"/>
      <c r="AB20" s="351"/>
      <c r="AC20" s="351"/>
      <c r="AD20" s="351"/>
      <c r="AE20" s="351"/>
      <c r="AF20" s="351"/>
      <c r="AG20" s="351"/>
    </row>
    <row r="21" spans="2:33" ht="6" customHeight="1">
      <c r="B21" s="135"/>
      <c r="C21" s="135"/>
      <c r="D21" s="135"/>
      <c r="E21" s="148"/>
      <c r="F21" s="135"/>
      <c r="G21" s="135"/>
      <c r="H21" s="156"/>
      <c r="I21" s="170"/>
      <c r="J21" s="378"/>
      <c r="K21" s="378"/>
      <c r="L21" s="378"/>
      <c r="M21" s="148"/>
      <c r="N21" s="169"/>
      <c r="O21" s="359"/>
      <c r="P21" s="359"/>
      <c r="Q21" s="359"/>
      <c r="R21" s="359"/>
      <c r="S21" s="364"/>
      <c r="T21" s="146"/>
      <c r="U21" s="353"/>
      <c r="V21" s="353"/>
      <c r="W21" s="353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</row>
    <row r="22" spans="2:33" ht="6" customHeight="1">
      <c r="B22" s="135"/>
      <c r="C22" s="135"/>
      <c r="D22" s="135"/>
      <c r="E22" s="148"/>
      <c r="F22" s="135"/>
      <c r="G22" s="135"/>
      <c r="H22" s="156"/>
      <c r="I22" s="170"/>
      <c r="J22" s="378"/>
      <c r="K22" s="378"/>
      <c r="L22" s="378"/>
      <c r="M22" s="148"/>
      <c r="N22" s="159"/>
      <c r="O22" s="359" t="s">
        <v>80</v>
      </c>
      <c r="P22" s="359"/>
      <c r="Q22" s="359"/>
      <c r="R22" s="359"/>
      <c r="S22" s="367">
        <v>12</v>
      </c>
      <c r="T22" s="152"/>
      <c r="U22" s="353" t="s">
        <v>185</v>
      </c>
      <c r="V22" s="353"/>
      <c r="W22" s="353"/>
      <c r="X22" s="351" t="s">
        <v>227</v>
      </c>
      <c r="Y22" s="351"/>
      <c r="Z22" s="351"/>
      <c r="AA22" s="351"/>
      <c r="AB22" s="351"/>
      <c r="AC22" s="351"/>
      <c r="AD22" s="351"/>
      <c r="AE22" s="351"/>
      <c r="AF22" s="351"/>
      <c r="AG22" s="351"/>
    </row>
    <row r="23" spans="2:33" ht="6" customHeight="1">
      <c r="B23" s="135"/>
      <c r="C23" s="135"/>
      <c r="D23" s="135"/>
      <c r="E23" s="148"/>
      <c r="F23" s="135"/>
      <c r="G23" s="135"/>
      <c r="H23" s="156"/>
      <c r="I23" s="170"/>
      <c r="J23" s="378"/>
      <c r="K23" s="378"/>
      <c r="L23" s="378"/>
      <c r="M23" s="148"/>
      <c r="N23" s="148"/>
      <c r="O23" s="359"/>
      <c r="P23" s="359"/>
      <c r="Q23" s="359"/>
      <c r="R23" s="359"/>
      <c r="S23" s="367"/>
      <c r="T23" s="152"/>
      <c r="U23" s="353"/>
      <c r="V23" s="353"/>
      <c r="W23" s="353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</row>
    <row r="24" spans="2:33" ht="6" customHeight="1">
      <c r="B24" s="135"/>
      <c r="C24" s="135"/>
      <c r="D24" s="135"/>
      <c r="E24" s="148"/>
      <c r="F24" s="135"/>
      <c r="G24" s="135"/>
      <c r="H24" s="156"/>
      <c r="I24" s="170"/>
      <c r="J24" s="122"/>
      <c r="K24" s="122"/>
      <c r="L24" s="122"/>
      <c r="M24" s="148"/>
      <c r="N24" s="148"/>
      <c r="O24" s="121"/>
      <c r="P24" s="121"/>
      <c r="Q24" s="121"/>
      <c r="R24" s="121"/>
      <c r="S24" s="152"/>
      <c r="T24" s="152"/>
      <c r="U24" s="161"/>
      <c r="V24" s="161"/>
      <c r="W24" s="161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</row>
    <row r="25" spans="2:33" ht="6" customHeight="1">
      <c r="B25" s="135"/>
      <c r="C25" s="135"/>
      <c r="D25" s="135"/>
      <c r="E25" s="148"/>
      <c r="G25" s="135"/>
      <c r="H25" s="156"/>
      <c r="I25" s="157"/>
      <c r="J25" s="137"/>
      <c r="K25" s="138"/>
      <c r="L25" s="117"/>
      <c r="M25" s="135"/>
      <c r="N25" s="135"/>
      <c r="O25" s="121"/>
      <c r="P25" s="121"/>
      <c r="Q25" s="121"/>
      <c r="R25" s="121"/>
      <c r="S25" s="135"/>
      <c r="T25" s="142"/>
      <c r="U25" s="142"/>
      <c r="V25" s="142"/>
      <c r="W25" s="142"/>
      <c r="X25" s="124"/>
      <c r="Y25" s="117"/>
      <c r="Z25" s="117"/>
      <c r="AA25" s="117"/>
      <c r="AB25" s="117"/>
      <c r="AC25" s="117"/>
      <c r="AD25" s="117"/>
      <c r="AE25" s="117"/>
      <c r="AF25" s="117"/>
      <c r="AG25" s="117"/>
    </row>
    <row r="26" spans="2:33" ht="6" customHeight="1">
      <c r="B26" s="135"/>
      <c r="C26" s="135"/>
      <c r="D26" s="135"/>
      <c r="E26" s="148"/>
      <c r="G26" s="135"/>
      <c r="H26" s="159"/>
      <c r="I26" s="360" t="s">
        <v>82</v>
      </c>
      <c r="J26" s="360"/>
      <c r="K26" s="360"/>
      <c r="L26" s="360"/>
      <c r="M26" s="165"/>
      <c r="N26" s="148"/>
      <c r="O26" s="359" t="s">
        <v>83</v>
      </c>
      <c r="P26" s="359"/>
      <c r="Q26" s="359"/>
      <c r="R26" s="359"/>
      <c r="S26" s="364">
        <v>15</v>
      </c>
      <c r="T26" s="146"/>
      <c r="U26" s="342" t="s">
        <v>177</v>
      </c>
      <c r="V26" s="342"/>
      <c r="W26" s="342"/>
      <c r="X26" s="351" t="s">
        <v>228</v>
      </c>
      <c r="Y26" s="351"/>
      <c r="Z26" s="351"/>
      <c r="AA26" s="351"/>
      <c r="AB26" s="351"/>
      <c r="AC26" s="351"/>
      <c r="AD26" s="351"/>
      <c r="AE26" s="351"/>
      <c r="AF26" s="351"/>
      <c r="AG26" s="351"/>
    </row>
    <row r="27" spans="2:33" ht="6" customHeight="1">
      <c r="B27" s="135"/>
      <c r="C27" s="135"/>
      <c r="D27" s="135"/>
      <c r="E27" s="148"/>
      <c r="F27" s="129"/>
      <c r="G27" s="148"/>
      <c r="H27" s="156"/>
      <c r="I27" s="360"/>
      <c r="J27" s="360"/>
      <c r="K27" s="360"/>
      <c r="L27" s="360"/>
      <c r="M27" s="135"/>
      <c r="N27" s="169"/>
      <c r="O27" s="359"/>
      <c r="P27" s="359"/>
      <c r="Q27" s="359"/>
      <c r="R27" s="359"/>
      <c r="S27" s="364"/>
      <c r="T27" s="146"/>
      <c r="U27" s="342"/>
      <c r="V27" s="342"/>
      <c r="W27" s="342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</row>
    <row r="28" spans="2:33" ht="6" customHeight="1">
      <c r="B28" s="135"/>
      <c r="C28" s="135"/>
      <c r="D28" s="148"/>
      <c r="E28" s="148"/>
      <c r="G28" s="135"/>
      <c r="H28" s="156"/>
      <c r="I28" s="358">
        <v>3</v>
      </c>
      <c r="J28" s="379">
        <f>S26+S28+S30+S32+S34+3</f>
        <v>64</v>
      </c>
      <c r="K28" s="374"/>
      <c r="L28" s="164"/>
      <c r="M28" s="168"/>
      <c r="N28" s="165"/>
      <c r="O28" s="359" t="s">
        <v>84</v>
      </c>
      <c r="P28" s="359"/>
      <c r="Q28" s="359"/>
      <c r="R28" s="359"/>
      <c r="S28" s="367">
        <v>5</v>
      </c>
      <c r="T28" s="152"/>
      <c r="U28" s="342" t="s">
        <v>229</v>
      </c>
      <c r="V28" s="342"/>
      <c r="W28" s="342"/>
      <c r="X28" s="351" t="s">
        <v>230</v>
      </c>
      <c r="Y28" s="351"/>
      <c r="Z28" s="351"/>
      <c r="AA28" s="351"/>
      <c r="AB28" s="351"/>
      <c r="AC28" s="351"/>
      <c r="AD28" s="351"/>
      <c r="AE28" s="351"/>
      <c r="AF28" s="351"/>
      <c r="AG28" s="351"/>
    </row>
    <row r="29" spans="2:33" ht="6" customHeight="1">
      <c r="B29" s="135"/>
      <c r="C29" s="135"/>
      <c r="D29" s="148"/>
      <c r="E29" s="148"/>
      <c r="G29" s="135"/>
      <c r="H29" s="156"/>
      <c r="I29" s="358"/>
      <c r="J29" s="374"/>
      <c r="K29" s="374"/>
      <c r="L29" s="164"/>
      <c r="M29" s="168"/>
      <c r="N29" s="148"/>
      <c r="O29" s="359"/>
      <c r="P29" s="359"/>
      <c r="Q29" s="359"/>
      <c r="R29" s="359"/>
      <c r="S29" s="367"/>
      <c r="T29" s="152"/>
      <c r="U29" s="342"/>
      <c r="V29" s="342"/>
      <c r="W29" s="342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</row>
    <row r="30" spans="2:33" ht="6" customHeight="1">
      <c r="B30" s="135"/>
      <c r="C30" s="135"/>
      <c r="D30" s="135"/>
      <c r="E30" s="148"/>
      <c r="G30" s="135"/>
      <c r="H30" s="156"/>
      <c r="I30" s="164"/>
      <c r="J30" s="377" t="s">
        <v>231</v>
      </c>
      <c r="K30" s="378"/>
      <c r="L30" s="378"/>
      <c r="M30" s="135"/>
      <c r="N30" s="156"/>
      <c r="O30" s="359" t="s">
        <v>85</v>
      </c>
      <c r="P30" s="359"/>
      <c r="Q30" s="359"/>
      <c r="R30" s="359"/>
      <c r="S30" s="367">
        <v>14</v>
      </c>
      <c r="T30" s="152"/>
      <c r="U30" s="342" t="s">
        <v>232</v>
      </c>
      <c r="V30" s="342"/>
      <c r="W30" s="342"/>
      <c r="X30" s="354" t="s">
        <v>233</v>
      </c>
      <c r="Y30" s="354"/>
      <c r="Z30" s="354"/>
      <c r="AA30" s="354"/>
      <c r="AB30" s="354"/>
      <c r="AC30" s="354"/>
      <c r="AD30" s="354"/>
      <c r="AE30" s="354"/>
      <c r="AF30" s="354"/>
      <c r="AG30" s="354"/>
    </row>
    <row r="31" spans="2:33" ht="6" customHeight="1">
      <c r="B31" s="135"/>
      <c r="C31" s="135"/>
      <c r="D31" s="135"/>
      <c r="E31" s="148"/>
      <c r="G31" s="135"/>
      <c r="H31" s="156"/>
      <c r="I31" s="170"/>
      <c r="J31" s="378"/>
      <c r="K31" s="378"/>
      <c r="L31" s="378"/>
      <c r="M31" s="135"/>
      <c r="N31" s="169"/>
      <c r="O31" s="359"/>
      <c r="P31" s="359"/>
      <c r="Q31" s="359"/>
      <c r="R31" s="359"/>
      <c r="S31" s="367"/>
      <c r="T31" s="152"/>
      <c r="U31" s="342"/>
      <c r="V31" s="342"/>
      <c r="W31" s="342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</row>
    <row r="32" spans="2:33" ht="6" customHeight="1">
      <c r="B32" s="135"/>
      <c r="C32" s="135"/>
      <c r="D32" s="135"/>
      <c r="E32" s="148"/>
      <c r="G32" s="135"/>
      <c r="H32" s="156"/>
      <c r="I32" s="170"/>
      <c r="J32" s="378"/>
      <c r="K32" s="378"/>
      <c r="L32" s="378"/>
      <c r="M32" s="148"/>
      <c r="N32" s="159"/>
      <c r="O32" s="359" t="s">
        <v>86</v>
      </c>
      <c r="P32" s="359"/>
      <c r="Q32" s="359"/>
      <c r="R32" s="359"/>
      <c r="S32" s="364">
        <v>16</v>
      </c>
      <c r="T32" s="146"/>
      <c r="U32" s="342" t="s">
        <v>234</v>
      </c>
      <c r="V32" s="342"/>
      <c r="W32" s="342"/>
      <c r="X32" s="351" t="s">
        <v>235</v>
      </c>
      <c r="Y32" s="351"/>
      <c r="Z32" s="351"/>
      <c r="AA32" s="351"/>
      <c r="AB32" s="351"/>
      <c r="AC32" s="351"/>
      <c r="AD32" s="351"/>
      <c r="AE32" s="351"/>
      <c r="AF32" s="351"/>
      <c r="AG32" s="351"/>
    </row>
    <row r="33" spans="2:33" ht="6" customHeight="1">
      <c r="B33" s="135"/>
      <c r="C33" s="135"/>
      <c r="D33" s="135"/>
      <c r="E33" s="148"/>
      <c r="F33" s="355" t="s">
        <v>87</v>
      </c>
      <c r="G33" s="135"/>
      <c r="H33" s="156"/>
      <c r="I33" s="157"/>
      <c r="J33" s="378"/>
      <c r="K33" s="378"/>
      <c r="L33" s="378"/>
      <c r="M33" s="168"/>
      <c r="N33" s="148"/>
      <c r="O33" s="359"/>
      <c r="P33" s="359"/>
      <c r="Q33" s="359"/>
      <c r="R33" s="359"/>
      <c r="S33" s="364"/>
      <c r="T33" s="146"/>
      <c r="U33" s="342"/>
      <c r="V33" s="342"/>
      <c r="W33" s="342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</row>
    <row r="34" spans="2:33" ht="6" customHeight="1">
      <c r="B34" s="135"/>
      <c r="C34" s="135"/>
      <c r="D34" s="135"/>
      <c r="E34" s="148"/>
      <c r="F34" s="356"/>
      <c r="G34" s="135"/>
      <c r="H34" s="156"/>
      <c r="I34" s="164"/>
      <c r="J34" s="378"/>
      <c r="K34" s="378"/>
      <c r="L34" s="378"/>
      <c r="M34" s="135"/>
      <c r="N34" s="156"/>
      <c r="O34" s="359" t="s">
        <v>88</v>
      </c>
      <c r="P34" s="359"/>
      <c r="Q34" s="359"/>
      <c r="R34" s="359"/>
      <c r="S34" s="364">
        <v>11</v>
      </c>
      <c r="T34" s="146"/>
      <c r="U34" s="342" t="s">
        <v>176</v>
      </c>
      <c r="V34" s="342"/>
      <c r="W34" s="342"/>
      <c r="X34" s="354" t="s">
        <v>199</v>
      </c>
      <c r="Y34" s="354"/>
      <c r="Z34" s="354"/>
      <c r="AA34" s="354"/>
      <c r="AB34" s="354"/>
      <c r="AC34" s="354"/>
      <c r="AD34" s="354"/>
      <c r="AE34" s="354"/>
      <c r="AF34" s="354"/>
      <c r="AG34" s="354"/>
    </row>
    <row r="35" spans="2:33" ht="6" customHeight="1">
      <c r="B35" s="135"/>
      <c r="C35" s="135"/>
      <c r="D35" s="135"/>
      <c r="E35" s="148"/>
      <c r="F35" s="356"/>
      <c r="G35" s="135"/>
      <c r="H35" s="156"/>
      <c r="I35" s="170"/>
      <c r="J35" s="378"/>
      <c r="K35" s="378"/>
      <c r="L35" s="378"/>
      <c r="M35" s="148"/>
      <c r="N35" s="173"/>
      <c r="O35" s="359"/>
      <c r="P35" s="359"/>
      <c r="Q35" s="359"/>
      <c r="R35" s="359"/>
      <c r="S35" s="364"/>
      <c r="T35" s="146"/>
      <c r="U35" s="342"/>
      <c r="V35" s="342"/>
      <c r="W35" s="342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</row>
    <row r="36" spans="2:33" ht="6" customHeight="1">
      <c r="B36" s="135"/>
      <c r="C36" s="135"/>
      <c r="D36" s="135"/>
      <c r="E36" s="148"/>
      <c r="F36" s="356"/>
      <c r="G36" s="135"/>
      <c r="H36" s="156"/>
      <c r="I36" s="170"/>
      <c r="J36" s="166"/>
      <c r="K36" s="166"/>
      <c r="M36" s="148"/>
      <c r="N36" s="148"/>
      <c r="O36" s="121"/>
      <c r="P36" s="121"/>
      <c r="Q36" s="121"/>
      <c r="R36" s="121"/>
      <c r="S36" s="145"/>
      <c r="T36" s="146"/>
      <c r="U36" s="160"/>
      <c r="V36" s="160"/>
      <c r="W36" s="160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</row>
    <row r="37" spans="2:33" ht="6" customHeight="1">
      <c r="B37" s="135"/>
      <c r="C37" s="135"/>
      <c r="D37" s="135"/>
      <c r="E37" s="148"/>
      <c r="F37" s="356"/>
      <c r="G37" s="135"/>
      <c r="H37" s="156"/>
      <c r="I37" s="157"/>
      <c r="J37" s="137"/>
      <c r="K37" s="138"/>
      <c r="L37" s="117"/>
      <c r="M37" s="135"/>
      <c r="N37" s="135"/>
      <c r="O37" s="121"/>
      <c r="P37" s="121"/>
      <c r="Q37" s="121"/>
      <c r="R37" s="121"/>
      <c r="S37" s="135"/>
      <c r="T37" s="142"/>
      <c r="U37" s="142"/>
      <c r="V37" s="142"/>
      <c r="W37" s="142"/>
      <c r="X37" s="124"/>
      <c r="Y37" s="124"/>
      <c r="Z37" s="117"/>
      <c r="AA37" s="117"/>
      <c r="AB37" s="117"/>
      <c r="AC37" s="117"/>
      <c r="AD37" s="117"/>
      <c r="AE37" s="117"/>
      <c r="AF37" s="117"/>
      <c r="AG37" s="117"/>
    </row>
    <row r="38" spans="2:33" ht="6" customHeight="1">
      <c r="B38" s="135"/>
      <c r="C38" s="135"/>
      <c r="D38" s="135"/>
      <c r="E38" s="174"/>
      <c r="F38" s="356"/>
      <c r="G38" s="159"/>
      <c r="H38" s="159"/>
      <c r="I38" s="360" t="s">
        <v>89</v>
      </c>
      <c r="J38" s="360"/>
      <c r="K38" s="360"/>
      <c r="L38" s="360"/>
      <c r="M38" s="165"/>
      <c r="N38" s="148"/>
      <c r="O38" s="359" t="s">
        <v>90</v>
      </c>
      <c r="P38" s="359"/>
      <c r="Q38" s="359"/>
      <c r="R38" s="359"/>
      <c r="S38" s="364">
        <v>10</v>
      </c>
      <c r="T38" s="375"/>
      <c r="U38" s="342" t="s">
        <v>236</v>
      </c>
      <c r="V38" s="342"/>
      <c r="W38" s="342"/>
      <c r="X38" s="351" t="s">
        <v>237</v>
      </c>
      <c r="Y38" s="351"/>
      <c r="Z38" s="351"/>
      <c r="AA38" s="351"/>
      <c r="AB38" s="351"/>
      <c r="AC38" s="351"/>
      <c r="AD38" s="351"/>
      <c r="AE38" s="351"/>
      <c r="AF38" s="351"/>
      <c r="AG38" s="351"/>
    </row>
    <row r="39" spans="2:33" ht="6" customHeight="1">
      <c r="B39" s="135"/>
      <c r="C39" s="135"/>
      <c r="D39" s="135"/>
      <c r="E39" s="156"/>
      <c r="F39" s="356"/>
      <c r="G39" s="135"/>
      <c r="H39" s="156"/>
      <c r="I39" s="360"/>
      <c r="J39" s="360"/>
      <c r="K39" s="360"/>
      <c r="L39" s="360"/>
      <c r="M39" s="135"/>
      <c r="N39" s="169"/>
      <c r="O39" s="359"/>
      <c r="P39" s="359"/>
      <c r="Q39" s="359"/>
      <c r="R39" s="359"/>
      <c r="S39" s="364"/>
      <c r="T39" s="375"/>
      <c r="U39" s="342"/>
      <c r="V39" s="342"/>
      <c r="W39" s="342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</row>
    <row r="40" spans="2:33" ht="6" customHeight="1">
      <c r="B40" s="135"/>
      <c r="C40" s="135"/>
      <c r="D40" s="135"/>
      <c r="E40" s="156"/>
      <c r="F40" s="356"/>
      <c r="G40" s="135"/>
      <c r="H40" s="156"/>
      <c r="I40" s="358">
        <v>2</v>
      </c>
      <c r="J40" s="379">
        <f>S38+S53+S60+S77+2</f>
        <v>45</v>
      </c>
      <c r="K40" s="374"/>
      <c r="L40" s="164"/>
      <c r="M40" s="135"/>
      <c r="N40" s="156"/>
      <c r="O40" s="121"/>
      <c r="P40" s="121"/>
      <c r="Q40" s="121"/>
      <c r="R40" s="175"/>
      <c r="S40" s="165"/>
      <c r="T40" s="176"/>
      <c r="U40" s="177"/>
      <c r="V40" s="177"/>
      <c r="W40" s="177"/>
      <c r="X40" s="351" t="s">
        <v>238</v>
      </c>
      <c r="Y40" s="351"/>
      <c r="Z40" s="351"/>
      <c r="AA40" s="351"/>
      <c r="AB40" s="351"/>
      <c r="AC40" s="351"/>
      <c r="AD40" s="351"/>
      <c r="AE40" s="351"/>
      <c r="AF40" s="351"/>
      <c r="AG40" s="351"/>
    </row>
    <row r="41" spans="2:33" ht="6" customHeight="1">
      <c r="B41" s="135"/>
      <c r="C41" s="135"/>
      <c r="D41" s="135"/>
      <c r="E41" s="156"/>
      <c r="F41" s="356"/>
      <c r="G41" s="135"/>
      <c r="H41" s="156"/>
      <c r="I41" s="358"/>
      <c r="J41" s="374"/>
      <c r="K41" s="374"/>
      <c r="L41" s="164"/>
      <c r="M41" s="135"/>
      <c r="N41" s="156"/>
      <c r="O41" s="121"/>
      <c r="P41" s="121"/>
      <c r="Q41" s="121"/>
      <c r="R41" s="178"/>
      <c r="S41" s="148"/>
      <c r="T41" s="162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</row>
    <row r="42" spans="2:33" ht="6" customHeight="1">
      <c r="B42" s="135"/>
      <c r="C42" s="135"/>
      <c r="D42" s="135"/>
      <c r="E42" s="156"/>
      <c r="F42" s="356"/>
      <c r="G42" s="135"/>
      <c r="H42" s="156"/>
      <c r="I42" s="164"/>
      <c r="J42" s="377" t="s">
        <v>169</v>
      </c>
      <c r="K42" s="378"/>
      <c r="L42" s="378"/>
      <c r="M42" s="135"/>
      <c r="N42" s="156"/>
      <c r="O42" s="121"/>
      <c r="P42" s="121"/>
      <c r="Q42" s="121"/>
      <c r="R42" s="178"/>
      <c r="S42" s="148"/>
      <c r="T42" s="162"/>
      <c r="X42" s="351" t="s">
        <v>91</v>
      </c>
      <c r="Y42" s="351"/>
      <c r="Z42" s="351"/>
      <c r="AA42" s="351"/>
      <c r="AB42" s="351"/>
      <c r="AC42" s="351"/>
      <c r="AD42" s="351"/>
      <c r="AE42" s="351"/>
      <c r="AF42" s="351"/>
      <c r="AG42" s="351"/>
    </row>
    <row r="43" spans="2:33" ht="6" customHeight="1">
      <c r="B43" s="135"/>
      <c r="C43" s="135"/>
      <c r="D43" s="135"/>
      <c r="E43" s="156"/>
      <c r="F43" s="356"/>
      <c r="G43" s="135"/>
      <c r="H43" s="156"/>
      <c r="I43" s="164"/>
      <c r="J43" s="378"/>
      <c r="K43" s="378"/>
      <c r="L43" s="378"/>
      <c r="M43" s="135"/>
      <c r="N43" s="156"/>
      <c r="O43" s="121"/>
      <c r="P43" s="121"/>
      <c r="Q43" s="121"/>
      <c r="R43" s="178"/>
      <c r="S43" s="148"/>
      <c r="T43" s="162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</row>
    <row r="44" spans="2:33" ht="6" customHeight="1">
      <c r="B44" s="135"/>
      <c r="C44" s="135"/>
      <c r="D44" s="135"/>
      <c r="E44" s="156"/>
      <c r="F44" s="357"/>
      <c r="G44" s="135"/>
      <c r="H44" s="156"/>
      <c r="I44" s="164"/>
      <c r="J44" s="378"/>
      <c r="K44" s="378"/>
      <c r="L44" s="378"/>
      <c r="M44" s="135"/>
      <c r="N44" s="156"/>
      <c r="O44" s="121"/>
      <c r="P44" s="121"/>
      <c r="Q44" s="121"/>
      <c r="R44" s="178"/>
      <c r="S44" s="148"/>
      <c r="T44" s="162"/>
      <c r="X44" s="351" t="s">
        <v>92</v>
      </c>
      <c r="Y44" s="351"/>
      <c r="Z44" s="351"/>
      <c r="AA44" s="351"/>
      <c r="AB44" s="351"/>
      <c r="AC44" s="351"/>
      <c r="AD44" s="351"/>
      <c r="AE44" s="351"/>
      <c r="AF44" s="351"/>
      <c r="AG44" s="351"/>
    </row>
    <row r="45" spans="2:33" ht="6" customHeight="1">
      <c r="B45" s="135"/>
      <c r="C45" s="135"/>
      <c r="D45" s="135"/>
      <c r="E45" s="156"/>
      <c r="F45" s="135"/>
      <c r="G45" s="135"/>
      <c r="H45" s="156"/>
      <c r="I45" s="164"/>
      <c r="J45" s="378"/>
      <c r="K45" s="378"/>
      <c r="L45" s="378"/>
      <c r="M45" s="135"/>
      <c r="N45" s="156"/>
      <c r="O45" s="121"/>
      <c r="P45" s="121"/>
      <c r="Q45" s="121"/>
      <c r="R45" s="178"/>
      <c r="S45" s="148"/>
      <c r="T45" s="162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</row>
    <row r="46" spans="2:33" ht="6" customHeight="1">
      <c r="B46" s="135"/>
      <c r="C46" s="135"/>
      <c r="D46" s="135"/>
      <c r="E46" s="156"/>
      <c r="F46" s="135"/>
      <c r="G46" s="135"/>
      <c r="H46" s="156"/>
      <c r="I46" s="164"/>
      <c r="J46" s="164"/>
      <c r="K46" s="164"/>
      <c r="L46" s="164"/>
      <c r="M46" s="135"/>
      <c r="N46" s="156"/>
      <c r="O46" s="121"/>
      <c r="P46" s="121"/>
      <c r="Q46" s="121"/>
      <c r="R46" s="175"/>
      <c r="S46" s="165"/>
      <c r="T46" s="176"/>
      <c r="U46" s="177"/>
      <c r="V46" s="177"/>
      <c r="W46" s="177"/>
      <c r="X46" s="351" t="s">
        <v>239</v>
      </c>
      <c r="Y46" s="351"/>
      <c r="Z46" s="351"/>
      <c r="AA46" s="351"/>
      <c r="AB46" s="351"/>
      <c r="AC46" s="351"/>
      <c r="AD46" s="351"/>
      <c r="AE46" s="351"/>
      <c r="AF46" s="351"/>
      <c r="AG46" s="351"/>
    </row>
    <row r="47" spans="2:33" ht="6" customHeight="1">
      <c r="B47" s="135"/>
      <c r="C47" s="135"/>
      <c r="D47" s="135"/>
      <c r="E47" s="156"/>
      <c r="F47" s="135"/>
      <c r="G47" s="135"/>
      <c r="H47" s="156"/>
      <c r="I47" s="164"/>
      <c r="J47" s="164"/>
      <c r="K47" s="164"/>
      <c r="L47" s="164"/>
      <c r="M47" s="135"/>
      <c r="N47" s="156"/>
      <c r="O47" s="121"/>
      <c r="P47" s="121"/>
      <c r="Q47" s="121"/>
      <c r="R47" s="178"/>
      <c r="S47" s="148"/>
      <c r="T47" s="162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</row>
    <row r="48" spans="2:33" ht="6" customHeight="1">
      <c r="B48" s="135"/>
      <c r="C48" s="135"/>
      <c r="D48" s="135"/>
      <c r="E48" s="156"/>
      <c r="F48" s="135"/>
      <c r="G48" s="135"/>
      <c r="H48" s="156"/>
      <c r="I48" s="164"/>
      <c r="J48" s="164"/>
      <c r="K48" s="164"/>
      <c r="L48" s="164"/>
      <c r="M48" s="135"/>
      <c r="N48" s="156"/>
      <c r="O48" s="121"/>
      <c r="P48" s="121"/>
      <c r="Q48" s="121"/>
      <c r="R48" s="178"/>
      <c r="S48" s="148"/>
      <c r="T48" s="162"/>
      <c r="X48" s="351" t="s">
        <v>93</v>
      </c>
      <c r="Y48" s="351"/>
      <c r="Z48" s="351"/>
      <c r="AA48" s="351"/>
      <c r="AB48" s="351"/>
      <c r="AC48" s="351"/>
      <c r="AD48" s="351"/>
      <c r="AE48" s="351"/>
      <c r="AF48" s="351"/>
      <c r="AG48" s="351"/>
    </row>
    <row r="49" spans="2:33" ht="6" customHeight="1">
      <c r="B49" s="135"/>
      <c r="C49" s="135"/>
      <c r="D49" s="135"/>
      <c r="E49" s="156"/>
      <c r="F49" s="135"/>
      <c r="G49" s="135"/>
      <c r="H49" s="156"/>
      <c r="I49" s="164"/>
      <c r="J49" s="164"/>
      <c r="K49" s="164"/>
      <c r="L49" s="164"/>
      <c r="M49" s="135"/>
      <c r="N49" s="156"/>
      <c r="O49" s="121"/>
      <c r="P49" s="121"/>
      <c r="Q49" s="121"/>
      <c r="R49" s="178"/>
      <c r="S49" s="148"/>
      <c r="T49" s="162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</row>
    <row r="50" spans="2:33" ht="6" customHeight="1">
      <c r="B50" s="135"/>
      <c r="C50" s="135"/>
      <c r="D50" s="135"/>
      <c r="E50" s="156"/>
      <c r="F50" s="135"/>
      <c r="G50" s="135"/>
      <c r="H50" s="156"/>
      <c r="I50" s="164"/>
      <c r="J50" s="164"/>
      <c r="K50" s="164"/>
      <c r="L50" s="164"/>
      <c r="M50" s="135"/>
      <c r="N50" s="156"/>
      <c r="O50" s="121"/>
      <c r="P50" s="121"/>
      <c r="Q50" s="121"/>
      <c r="R50" s="175"/>
      <c r="S50" s="165"/>
      <c r="T50" s="176"/>
      <c r="U50" s="177"/>
      <c r="V50" s="177"/>
      <c r="W50" s="177"/>
      <c r="X50" s="351" t="s">
        <v>94</v>
      </c>
      <c r="Y50" s="351"/>
      <c r="Z50" s="351"/>
      <c r="AA50" s="351"/>
      <c r="AB50" s="351"/>
      <c r="AC50" s="351"/>
      <c r="AD50" s="351"/>
      <c r="AE50" s="351"/>
      <c r="AF50" s="351"/>
      <c r="AG50" s="351"/>
    </row>
    <row r="51" spans="2:33" ht="6" customHeight="1">
      <c r="B51" s="135"/>
      <c r="C51" s="135"/>
      <c r="D51" s="135"/>
      <c r="E51" s="156"/>
      <c r="F51" s="135"/>
      <c r="G51" s="135"/>
      <c r="H51" s="156"/>
      <c r="I51" s="164"/>
      <c r="J51" s="164"/>
      <c r="K51" s="164"/>
      <c r="L51" s="164"/>
      <c r="M51" s="135"/>
      <c r="N51" s="156"/>
      <c r="O51" s="121"/>
      <c r="P51" s="121"/>
      <c r="Q51" s="121"/>
      <c r="R51" s="180"/>
      <c r="S51" s="148"/>
      <c r="T51" s="162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</row>
    <row r="52" spans="2:33" ht="6" customHeight="1">
      <c r="B52" s="135"/>
      <c r="C52" s="135"/>
      <c r="D52" s="135"/>
      <c r="E52" s="156"/>
      <c r="F52" s="135"/>
      <c r="G52" s="135"/>
      <c r="H52" s="156"/>
      <c r="I52" s="164"/>
      <c r="J52" s="164"/>
      <c r="K52" s="164"/>
      <c r="L52" s="164"/>
      <c r="M52" s="135"/>
      <c r="N52" s="156"/>
      <c r="O52" s="121"/>
      <c r="P52" s="121"/>
      <c r="Q52" s="121"/>
      <c r="R52" s="180"/>
      <c r="S52" s="148"/>
      <c r="T52" s="162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6" customHeight="1">
      <c r="B53" s="135"/>
      <c r="C53" s="135"/>
      <c r="D53" s="135"/>
      <c r="E53" s="156"/>
      <c r="F53" s="135"/>
      <c r="G53" s="135"/>
      <c r="H53" s="156"/>
      <c r="I53" s="164"/>
      <c r="J53" s="164"/>
      <c r="K53" s="164"/>
      <c r="L53" s="164"/>
      <c r="M53" s="135"/>
      <c r="N53" s="159"/>
      <c r="O53" s="359" t="s">
        <v>95</v>
      </c>
      <c r="P53" s="359"/>
      <c r="Q53" s="359"/>
      <c r="R53" s="359"/>
      <c r="S53" s="364">
        <v>4</v>
      </c>
      <c r="T53" s="375"/>
      <c r="U53" s="342" t="s">
        <v>240</v>
      </c>
      <c r="V53" s="342"/>
      <c r="W53" s="342"/>
      <c r="X53" s="351" t="s">
        <v>241</v>
      </c>
      <c r="Y53" s="351"/>
      <c r="Z53" s="351"/>
      <c r="AA53" s="351"/>
      <c r="AB53" s="351"/>
      <c r="AC53" s="351"/>
      <c r="AD53" s="351"/>
      <c r="AE53" s="351"/>
      <c r="AF53" s="351"/>
      <c r="AG53" s="351"/>
    </row>
    <row r="54" spans="2:33" ht="6" customHeight="1">
      <c r="B54" s="135"/>
      <c r="C54" s="135"/>
      <c r="D54" s="135"/>
      <c r="E54" s="156"/>
      <c r="F54" s="135"/>
      <c r="G54" s="135"/>
      <c r="H54" s="156"/>
      <c r="I54" s="164"/>
      <c r="J54" s="164"/>
      <c r="K54" s="164"/>
      <c r="L54" s="164"/>
      <c r="M54" s="135"/>
      <c r="N54" s="169"/>
      <c r="O54" s="359"/>
      <c r="P54" s="359"/>
      <c r="Q54" s="359"/>
      <c r="R54" s="359"/>
      <c r="S54" s="364"/>
      <c r="T54" s="375"/>
      <c r="U54" s="342"/>
      <c r="V54" s="342"/>
      <c r="W54" s="342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</row>
    <row r="55" spans="2:33" ht="6" customHeight="1">
      <c r="B55" s="135"/>
      <c r="C55" s="135"/>
      <c r="D55" s="135"/>
      <c r="E55" s="156"/>
      <c r="F55" s="135"/>
      <c r="G55" s="135"/>
      <c r="H55" s="156"/>
      <c r="I55" s="164"/>
      <c r="J55" s="164"/>
      <c r="K55" s="164"/>
      <c r="L55" s="164"/>
      <c r="M55" s="135"/>
      <c r="N55" s="156"/>
      <c r="O55" s="121"/>
      <c r="P55" s="121"/>
      <c r="Q55" s="121"/>
      <c r="R55" s="175"/>
      <c r="S55" s="181"/>
      <c r="T55" s="181"/>
      <c r="U55" s="182"/>
      <c r="V55" s="182"/>
      <c r="W55" s="182"/>
      <c r="X55" s="351" t="s">
        <v>96</v>
      </c>
      <c r="Y55" s="351"/>
      <c r="Z55" s="351"/>
      <c r="AA55" s="351"/>
      <c r="AB55" s="351"/>
      <c r="AC55" s="351"/>
      <c r="AD55" s="351"/>
      <c r="AE55" s="351"/>
      <c r="AF55" s="351"/>
      <c r="AG55" s="351"/>
    </row>
    <row r="56" spans="2:33" ht="6" customHeight="1">
      <c r="B56" s="135"/>
      <c r="C56" s="135"/>
      <c r="D56" s="135"/>
      <c r="E56" s="156"/>
      <c r="F56" s="135"/>
      <c r="G56" s="135"/>
      <c r="H56" s="156"/>
      <c r="I56" s="164"/>
      <c r="J56" s="164"/>
      <c r="K56" s="164"/>
      <c r="L56" s="164"/>
      <c r="M56" s="135"/>
      <c r="N56" s="156"/>
      <c r="O56" s="121"/>
      <c r="P56" s="121"/>
      <c r="Q56" s="121"/>
      <c r="R56" s="183"/>
      <c r="S56" s="125"/>
      <c r="T56" s="125"/>
      <c r="U56" s="117"/>
      <c r="V56" s="117"/>
      <c r="W56" s="117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</row>
    <row r="57" spans="2:33" ht="6" customHeight="1">
      <c r="B57" s="135"/>
      <c r="C57" s="135"/>
      <c r="D57" s="135"/>
      <c r="E57" s="156"/>
      <c r="F57" s="135"/>
      <c r="G57" s="135"/>
      <c r="H57" s="156"/>
      <c r="I57" s="164"/>
      <c r="J57" s="164"/>
      <c r="K57" s="164"/>
      <c r="L57" s="164"/>
      <c r="M57" s="135"/>
      <c r="N57" s="156"/>
      <c r="O57" s="121"/>
      <c r="P57" s="121"/>
      <c r="Q57" s="121"/>
      <c r="R57" s="175"/>
      <c r="S57" s="181"/>
      <c r="T57" s="181"/>
      <c r="U57" s="182"/>
      <c r="V57" s="182"/>
      <c r="W57" s="182"/>
      <c r="X57" s="351" t="s">
        <v>97</v>
      </c>
      <c r="Y57" s="351"/>
      <c r="Z57" s="351"/>
      <c r="AA57" s="351"/>
      <c r="AB57" s="351"/>
      <c r="AC57" s="351"/>
      <c r="AD57" s="351"/>
      <c r="AE57" s="351"/>
      <c r="AF57" s="351"/>
      <c r="AG57" s="351"/>
    </row>
    <row r="58" spans="2:33" ht="6" customHeight="1">
      <c r="B58" s="135"/>
      <c r="C58" s="135"/>
      <c r="D58" s="135"/>
      <c r="E58" s="156"/>
      <c r="F58" s="135"/>
      <c r="G58" s="135"/>
      <c r="H58" s="156"/>
      <c r="I58" s="164"/>
      <c r="J58" s="164"/>
      <c r="K58" s="164"/>
      <c r="L58" s="164"/>
      <c r="M58" s="135"/>
      <c r="N58" s="156"/>
      <c r="O58" s="121"/>
      <c r="P58" s="121"/>
      <c r="Q58" s="121"/>
      <c r="R58" s="121"/>
      <c r="S58" s="125"/>
      <c r="T58" s="125"/>
      <c r="U58" s="117"/>
      <c r="V58" s="117"/>
      <c r="W58" s="117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</row>
    <row r="59" spans="2:33" ht="6" customHeight="1">
      <c r="B59" s="135"/>
      <c r="C59" s="135"/>
      <c r="D59" s="135"/>
      <c r="E59" s="156"/>
      <c r="G59" s="135"/>
      <c r="H59" s="156"/>
      <c r="I59" s="164"/>
      <c r="J59" s="164"/>
      <c r="K59" s="164"/>
      <c r="L59" s="164"/>
      <c r="M59" s="148"/>
      <c r="N59" s="156"/>
      <c r="O59" s="148"/>
      <c r="P59" s="148"/>
      <c r="Q59" s="148"/>
      <c r="R59" s="148"/>
      <c r="S59" s="145"/>
      <c r="T59" s="146"/>
      <c r="U59" s="147"/>
      <c r="V59" s="147"/>
      <c r="W59" s="147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</row>
    <row r="60" spans="2:33" ht="6" customHeight="1">
      <c r="B60" s="135"/>
      <c r="C60" s="135"/>
      <c r="D60" s="135"/>
      <c r="E60" s="156"/>
      <c r="G60" s="135"/>
      <c r="H60" s="156"/>
      <c r="I60" s="164"/>
      <c r="J60" s="164"/>
      <c r="K60" s="164"/>
      <c r="L60" s="164"/>
      <c r="M60" s="148"/>
      <c r="N60" s="159"/>
      <c r="O60" s="359" t="s">
        <v>98</v>
      </c>
      <c r="P60" s="359"/>
      <c r="Q60" s="359"/>
      <c r="R60" s="359"/>
      <c r="S60" s="364">
        <v>12</v>
      </c>
      <c r="T60" s="147"/>
      <c r="U60" s="353" t="s">
        <v>175</v>
      </c>
      <c r="V60" s="353"/>
      <c r="W60" s="353"/>
      <c r="X60" s="354" t="s">
        <v>242</v>
      </c>
      <c r="Y60" s="354"/>
      <c r="Z60" s="354"/>
      <c r="AA60" s="354"/>
      <c r="AB60" s="354"/>
      <c r="AC60" s="354"/>
      <c r="AD60" s="354"/>
      <c r="AE60" s="354"/>
      <c r="AF60" s="354"/>
      <c r="AG60" s="354"/>
    </row>
    <row r="61" spans="2:33" ht="6" customHeight="1">
      <c r="B61" s="135"/>
      <c r="C61" s="135"/>
      <c r="D61" s="135"/>
      <c r="E61" s="156"/>
      <c r="G61" s="135"/>
      <c r="H61" s="156"/>
      <c r="I61" s="164"/>
      <c r="J61" s="164"/>
      <c r="K61" s="164"/>
      <c r="L61" s="164"/>
      <c r="M61" s="148"/>
      <c r="N61" s="156"/>
      <c r="O61" s="359"/>
      <c r="P61" s="359"/>
      <c r="Q61" s="359"/>
      <c r="R61" s="359"/>
      <c r="S61" s="364"/>
      <c r="T61" s="147"/>
      <c r="U61" s="353"/>
      <c r="V61" s="353"/>
      <c r="W61" s="353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</row>
    <row r="62" spans="2:33" ht="6" customHeight="1">
      <c r="B62" s="135"/>
      <c r="C62" s="135"/>
      <c r="D62" s="135"/>
      <c r="E62" s="156"/>
      <c r="G62" s="135"/>
      <c r="H62" s="156"/>
      <c r="I62" s="164"/>
      <c r="J62" s="164"/>
      <c r="K62" s="164"/>
      <c r="L62" s="164"/>
      <c r="M62" s="148"/>
      <c r="N62" s="156"/>
      <c r="O62" s="121"/>
      <c r="P62" s="121"/>
      <c r="Q62" s="121"/>
      <c r="R62" s="175"/>
      <c r="S62" s="165"/>
      <c r="T62" s="176"/>
      <c r="U62" s="182"/>
      <c r="V62" s="184"/>
      <c r="W62" s="184"/>
      <c r="X62" s="351" t="s">
        <v>99</v>
      </c>
      <c r="Y62" s="351"/>
      <c r="Z62" s="351"/>
      <c r="AA62" s="351"/>
      <c r="AB62" s="351"/>
      <c r="AC62" s="351"/>
      <c r="AD62" s="351"/>
      <c r="AE62" s="351"/>
      <c r="AF62" s="351"/>
      <c r="AG62" s="351"/>
    </row>
    <row r="63" spans="2:33" ht="6" customHeight="1">
      <c r="B63" s="135"/>
      <c r="C63" s="135"/>
      <c r="D63" s="135"/>
      <c r="E63" s="156"/>
      <c r="G63" s="135"/>
      <c r="H63" s="156"/>
      <c r="I63" s="164"/>
      <c r="J63" s="164"/>
      <c r="K63" s="164"/>
      <c r="L63" s="164"/>
      <c r="M63" s="148"/>
      <c r="N63" s="156"/>
      <c r="O63" s="121"/>
      <c r="P63" s="121"/>
      <c r="Q63" s="121"/>
      <c r="R63" s="183"/>
      <c r="S63" s="148"/>
      <c r="T63" s="162"/>
      <c r="U63" s="185"/>
      <c r="V63" s="185"/>
      <c r="W63" s="185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</row>
    <row r="64" spans="2:33" ht="6" customHeight="1">
      <c r="B64" s="135"/>
      <c r="C64" s="135"/>
      <c r="D64" s="135"/>
      <c r="E64" s="156"/>
      <c r="G64" s="135"/>
      <c r="H64" s="156"/>
      <c r="I64" s="164"/>
      <c r="J64" s="164"/>
      <c r="K64" s="164"/>
      <c r="L64" s="164"/>
      <c r="M64" s="148"/>
      <c r="N64" s="156"/>
      <c r="O64" s="121"/>
      <c r="P64" s="121"/>
      <c r="Q64" s="121"/>
      <c r="R64" s="178"/>
      <c r="S64" s="148"/>
      <c r="T64" s="162"/>
      <c r="U64" s="186"/>
      <c r="V64" s="187"/>
      <c r="W64" s="185"/>
      <c r="X64" s="117"/>
      <c r="Y64" s="188"/>
      <c r="Z64" s="380" t="s">
        <v>100</v>
      </c>
      <c r="AA64" s="380"/>
      <c r="AB64" s="380"/>
      <c r="AC64" s="380"/>
      <c r="AD64" s="380"/>
      <c r="AE64" s="380"/>
      <c r="AF64" s="380"/>
      <c r="AG64" s="380"/>
    </row>
    <row r="65" spans="2:33" ht="6" customHeight="1">
      <c r="B65" s="135"/>
      <c r="C65" s="135"/>
      <c r="D65" s="135"/>
      <c r="E65" s="156"/>
      <c r="G65" s="135"/>
      <c r="H65" s="156"/>
      <c r="I65" s="164"/>
      <c r="J65" s="164"/>
      <c r="K65" s="164"/>
      <c r="L65" s="164"/>
      <c r="M65" s="148"/>
      <c r="N65" s="156"/>
      <c r="O65" s="121"/>
      <c r="P65" s="121"/>
      <c r="Q65" s="121"/>
      <c r="R65" s="178"/>
      <c r="S65" s="148"/>
      <c r="T65" s="162"/>
      <c r="U65" s="187"/>
      <c r="V65" s="187"/>
      <c r="W65" s="185"/>
      <c r="X65" s="185"/>
      <c r="Y65" s="185"/>
      <c r="Z65" s="380"/>
      <c r="AA65" s="380"/>
      <c r="AB65" s="380"/>
      <c r="AC65" s="380"/>
      <c r="AD65" s="380"/>
      <c r="AE65" s="380"/>
      <c r="AF65" s="380"/>
      <c r="AG65" s="380"/>
    </row>
    <row r="66" spans="2:33" ht="6" customHeight="1">
      <c r="B66" s="135"/>
      <c r="C66" s="135"/>
      <c r="D66" s="135"/>
      <c r="E66" s="156"/>
      <c r="G66" s="135"/>
      <c r="H66" s="156"/>
      <c r="I66" s="164"/>
      <c r="J66" s="164"/>
      <c r="K66" s="164"/>
      <c r="L66" s="164"/>
      <c r="M66" s="148"/>
      <c r="N66" s="156"/>
      <c r="O66" s="121"/>
      <c r="P66" s="121"/>
      <c r="Q66" s="121"/>
      <c r="R66" s="175"/>
      <c r="S66" s="165"/>
      <c r="T66" s="176"/>
      <c r="U66" s="182"/>
      <c r="V66" s="182"/>
      <c r="W66" s="182"/>
      <c r="X66" s="351" t="s">
        <v>207</v>
      </c>
      <c r="Y66" s="351"/>
      <c r="Z66" s="351"/>
      <c r="AA66" s="351"/>
      <c r="AB66" s="351"/>
      <c r="AC66" s="351"/>
      <c r="AD66" s="351"/>
      <c r="AE66" s="351"/>
      <c r="AF66" s="351"/>
      <c r="AG66" s="351"/>
    </row>
    <row r="67" spans="2:33" ht="6" customHeight="1">
      <c r="B67" s="135"/>
      <c r="C67" s="135"/>
      <c r="D67" s="135"/>
      <c r="E67" s="156"/>
      <c r="G67" s="135"/>
      <c r="H67" s="156"/>
      <c r="I67" s="164"/>
      <c r="J67" s="164"/>
      <c r="K67" s="164"/>
      <c r="L67" s="164"/>
      <c r="M67" s="148"/>
      <c r="N67" s="156"/>
      <c r="O67" s="121"/>
      <c r="P67" s="121"/>
      <c r="Q67" s="121"/>
      <c r="R67" s="178"/>
      <c r="S67" s="148"/>
      <c r="T67" s="162"/>
      <c r="U67" s="117"/>
      <c r="V67" s="117"/>
      <c r="W67" s="117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</row>
    <row r="68" spans="2:33" ht="6" customHeight="1">
      <c r="B68" s="135"/>
      <c r="C68" s="135"/>
      <c r="D68" s="135"/>
      <c r="E68" s="156"/>
      <c r="F68" s="135"/>
      <c r="G68" s="135"/>
      <c r="H68" s="156"/>
      <c r="I68" s="164"/>
      <c r="J68" s="164"/>
      <c r="K68" s="164"/>
      <c r="L68" s="164"/>
      <c r="M68" s="148"/>
      <c r="N68" s="156"/>
      <c r="O68" s="121"/>
      <c r="P68" s="121"/>
      <c r="Q68" s="121"/>
      <c r="R68" s="175"/>
      <c r="S68" s="165"/>
      <c r="T68" s="176"/>
      <c r="U68" s="182"/>
      <c r="V68" s="182"/>
      <c r="W68" s="182"/>
      <c r="X68" s="351" t="s">
        <v>208</v>
      </c>
      <c r="Y68" s="351"/>
      <c r="Z68" s="351"/>
      <c r="AA68" s="351"/>
      <c r="AB68" s="351"/>
      <c r="AC68" s="351"/>
      <c r="AD68" s="351"/>
      <c r="AE68" s="351"/>
      <c r="AF68" s="351"/>
      <c r="AG68" s="351"/>
    </row>
    <row r="69" spans="2:33" ht="6" customHeight="1">
      <c r="B69" s="135"/>
      <c r="C69" s="135"/>
      <c r="D69" s="135"/>
      <c r="E69" s="156"/>
      <c r="F69" s="135"/>
      <c r="G69" s="135"/>
      <c r="H69" s="156"/>
      <c r="I69" s="164"/>
      <c r="J69" s="164"/>
      <c r="K69" s="164"/>
      <c r="L69" s="164"/>
      <c r="M69" s="148"/>
      <c r="N69" s="156"/>
      <c r="O69" s="121"/>
      <c r="P69" s="121"/>
      <c r="Q69" s="121"/>
      <c r="R69" s="183"/>
      <c r="S69" s="148"/>
      <c r="T69" s="162"/>
      <c r="U69" s="117"/>
      <c r="V69" s="117"/>
      <c r="W69" s="117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</row>
    <row r="70" spans="2:33" ht="6" customHeight="1">
      <c r="B70" s="135"/>
      <c r="C70" s="135"/>
      <c r="D70" s="135"/>
      <c r="E70" s="156"/>
      <c r="F70" s="135"/>
      <c r="G70" s="135"/>
      <c r="H70" s="156"/>
      <c r="I70" s="164"/>
      <c r="J70" s="164"/>
      <c r="K70" s="164"/>
      <c r="L70" s="164"/>
      <c r="M70" s="148"/>
      <c r="N70" s="156"/>
      <c r="O70" s="121"/>
      <c r="P70" s="121"/>
      <c r="Q70" s="121"/>
      <c r="R70" s="175"/>
      <c r="S70" s="165"/>
      <c r="T70" s="176"/>
      <c r="U70" s="182"/>
      <c r="V70" s="182"/>
      <c r="W70" s="182"/>
      <c r="X70" s="351" t="s">
        <v>209</v>
      </c>
      <c r="Y70" s="351"/>
      <c r="Z70" s="351"/>
      <c r="AA70" s="351"/>
      <c r="AB70" s="351"/>
      <c r="AC70" s="351"/>
      <c r="AD70" s="351"/>
      <c r="AE70" s="351"/>
      <c r="AF70" s="351"/>
      <c r="AG70" s="351"/>
    </row>
    <row r="71" spans="2:33" ht="6" customHeight="1">
      <c r="B71" s="135"/>
      <c r="C71" s="135"/>
      <c r="D71" s="135"/>
      <c r="E71" s="156"/>
      <c r="F71" s="135"/>
      <c r="G71" s="135"/>
      <c r="H71" s="156"/>
      <c r="I71" s="164"/>
      <c r="J71" s="164"/>
      <c r="K71" s="164"/>
      <c r="L71" s="164"/>
      <c r="M71" s="148"/>
      <c r="N71" s="156"/>
      <c r="O71" s="121"/>
      <c r="P71" s="121"/>
      <c r="Q71" s="121"/>
      <c r="R71" s="178"/>
      <c r="S71" s="148"/>
      <c r="T71" s="162"/>
      <c r="U71" s="117"/>
      <c r="V71" s="117"/>
      <c r="W71" s="117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</row>
    <row r="72" spans="2:33" ht="6" customHeight="1">
      <c r="B72" s="135"/>
      <c r="C72" s="135"/>
      <c r="D72" s="135"/>
      <c r="E72" s="156"/>
      <c r="F72" s="135"/>
      <c r="G72" s="135"/>
      <c r="H72" s="156"/>
      <c r="I72" s="164"/>
      <c r="J72" s="164"/>
      <c r="K72" s="164"/>
      <c r="L72" s="164"/>
      <c r="M72" s="148"/>
      <c r="N72" s="156"/>
      <c r="O72" s="121"/>
      <c r="P72" s="121"/>
      <c r="Q72" s="121"/>
      <c r="R72" s="175"/>
      <c r="S72" s="165"/>
      <c r="T72" s="176"/>
      <c r="U72" s="182"/>
      <c r="V72" s="182"/>
      <c r="W72" s="182"/>
      <c r="X72" s="351" t="s">
        <v>243</v>
      </c>
      <c r="Y72" s="351"/>
      <c r="Z72" s="351"/>
      <c r="AA72" s="351"/>
      <c r="AB72" s="351"/>
      <c r="AC72" s="351"/>
      <c r="AD72" s="351"/>
      <c r="AE72" s="351"/>
      <c r="AF72" s="351"/>
      <c r="AG72" s="351"/>
    </row>
    <row r="73" spans="2:33" ht="6" customHeight="1">
      <c r="B73" s="135"/>
      <c r="C73" s="135"/>
      <c r="D73" s="135"/>
      <c r="E73" s="156"/>
      <c r="F73" s="135"/>
      <c r="G73" s="135"/>
      <c r="H73" s="156"/>
      <c r="I73" s="164"/>
      <c r="J73" s="164"/>
      <c r="K73" s="164"/>
      <c r="L73" s="164"/>
      <c r="M73" s="148"/>
      <c r="N73" s="156"/>
      <c r="O73" s="121"/>
      <c r="P73" s="121"/>
      <c r="Q73" s="121"/>
      <c r="R73" s="178"/>
      <c r="S73" s="148"/>
      <c r="T73" s="162"/>
      <c r="U73" s="117"/>
      <c r="V73" s="117"/>
      <c r="W73" s="117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</row>
    <row r="74" spans="2:33" ht="6" customHeight="1">
      <c r="B74" s="135"/>
      <c r="C74" s="135"/>
      <c r="D74" s="135"/>
      <c r="E74" s="156"/>
      <c r="F74" s="135"/>
      <c r="G74" s="135"/>
      <c r="H74" s="156"/>
      <c r="I74" s="164"/>
      <c r="J74" s="164"/>
      <c r="K74" s="164"/>
      <c r="L74" s="164"/>
      <c r="M74" s="148"/>
      <c r="N74" s="156"/>
      <c r="O74" s="121"/>
      <c r="P74" s="121"/>
      <c r="Q74" s="121"/>
      <c r="R74" s="175"/>
      <c r="S74" s="165"/>
      <c r="T74" s="176"/>
      <c r="U74" s="182"/>
      <c r="V74" s="182"/>
      <c r="W74" s="182"/>
      <c r="X74" s="351" t="s">
        <v>101</v>
      </c>
      <c r="Y74" s="351"/>
      <c r="Z74" s="351"/>
      <c r="AA74" s="351"/>
      <c r="AB74" s="351"/>
      <c r="AC74" s="351"/>
      <c r="AD74" s="351"/>
      <c r="AE74" s="351"/>
      <c r="AF74" s="351"/>
      <c r="AG74" s="351"/>
    </row>
    <row r="75" spans="2:33" ht="6" customHeight="1">
      <c r="B75" s="135"/>
      <c r="C75" s="135"/>
      <c r="D75" s="135"/>
      <c r="E75" s="156"/>
      <c r="F75" s="135"/>
      <c r="G75" s="135"/>
      <c r="H75" s="156"/>
      <c r="I75" s="164"/>
      <c r="J75" s="164"/>
      <c r="K75" s="164"/>
      <c r="L75" s="164"/>
      <c r="M75" s="148"/>
      <c r="N75" s="156"/>
      <c r="O75" s="121"/>
      <c r="P75" s="121"/>
      <c r="Q75" s="121"/>
      <c r="R75" s="189"/>
      <c r="S75" s="148"/>
      <c r="T75" s="162"/>
      <c r="U75" s="117"/>
      <c r="V75" s="117"/>
      <c r="W75" s="117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</row>
    <row r="76" spans="2:33" ht="6" customHeight="1">
      <c r="B76" s="135"/>
      <c r="C76" s="135"/>
      <c r="D76" s="135"/>
      <c r="E76" s="156"/>
      <c r="F76" s="135"/>
      <c r="G76" s="135"/>
      <c r="H76" s="156"/>
      <c r="I76" s="164"/>
      <c r="J76" s="164"/>
      <c r="K76" s="170"/>
      <c r="L76" s="170"/>
      <c r="M76" s="135"/>
      <c r="N76" s="156"/>
      <c r="O76" s="148"/>
      <c r="P76" s="148"/>
      <c r="Q76" s="148"/>
      <c r="R76" s="148"/>
      <c r="S76" s="145"/>
      <c r="T76" s="146"/>
      <c r="U76" s="155"/>
      <c r="V76" s="155"/>
      <c r="W76" s="155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</row>
    <row r="77" spans="2:33" ht="6" customHeight="1">
      <c r="B77" s="135"/>
      <c r="C77" s="135"/>
      <c r="D77" s="135"/>
      <c r="E77" s="156"/>
      <c r="F77" s="135"/>
      <c r="G77" s="135"/>
      <c r="H77" s="156"/>
      <c r="I77" s="170"/>
      <c r="J77" s="170"/>
      <c r="K77" s="117"/>
      <c r="L77" s="117"/>
      <c r="M77" s="135"/>
      <c r="N77" s="159"/>
      <c r="O77" s="359" t="s">
        <v>102</v>
      </c>
      <c r="P77" s="359"/>
      <c r="Q77" s="359"/>
      <c r="R77" s="359"/>
      <c r="S77" s="364">
        <v>17</v>
      </c>
      <c r="T77" s="155"/>
      <c r="U77" s="342" t="s">
        <v>177</v>
      </c>
      <c r="V77" s="342"/>
      <c r="W77" s="342"/>
      <c r="X77" s="351" t="s">
        <v>188</v>
      </c>
      <c r="Y77" s="351"/>
      <c r="Z77" s="351"/>
      <c r="AA77" s="351"/>
      <c r="AB77" s="351"/>
      <c r="AC77" s="351"/>
      <c r="AD77" s="351"/>
      <c r="AE77" s="351"/>
      <c r="AF77" s="351"/>
      <c r="AG77" s="351"/>
    </row>
    <row r="78" spans="2:33" ht="6" customHeight="1">
      <c r="B78" s="135"/>
      <c r="C78" s="135"/>
      <c r="D78" s="135"/>
      <c r="E78" s="156"/>
      <c r="F78" s="135"/>
      <c r="G78" s="135"/>
      <c r="H78" s="156"/>
      <c r="I78" s="170"/>
      <c r="J78" s="170"/>
      <c r="K78" s="117"/>
      <c r="L78" s="117"/>
      <c r="M78" s="135"/>
      <c r="N78" s="148"/>
      <c r="O78" s="359"/>
      <c r="P78" s="359"/>
      <c r="Q78" s="359"/>
      <c r="R78" s="359"/>
      <c r="S78" s="364"/>
      <c r="T78" s="155"/>
      <c r="U78" s="342"/>
      <c r="V78" s="342"/>
      <c r="W78" s="342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</row>
    <row r="79" spans="2:33" ht="6" customHeight="1">
      <c r="B79" s="135"/>
      <c r="C79" s="135"/>
      <c r="D79" s="135"/>
      <c r="E79" s="156"/>
      <c r="F79" s="135"/>
      <c r="G79" s="135"/>
      <c r="H79" s="156"/>
      <c r="I79" s="170"/>
      <c r="J79" s="170"/>
      <c r="K79" s="117"/>
      <c r="L79" s="117"/>
      <c r="M79" s="135"/>
      <c r="N79" s="148"/>
      <c r="O79" s="121"/>
      <c r="P79" s="121"/>
      <c r="Q79" s="121"/>
      <c r="R79" s="175"/>
      <c r="S79" s="165"/>
      <c r="T79" s="176"/>
      <c r="U79" s="182"/>
      <c r="V79" s="182"/>
      <c r="W79" s="182"/>
      <c r="X79" s="351" t="s">
        <v>103</v>
      </c>
      <c r="Y79" s="351"/>
      <c r="Z79" s="351"/>
      <c r="AA79" s="351"/>
      <c r="AB79" s="351"/>
      <c r="AC79" s="351"/>
      <c r="AD79" s="351"/>
      <c r="AE79" s="351"/>
      <c r="AF79" s="351"/>
      <c r="AG79" s="351"/>
    </row>
    <row r="80" spans="2:33" ht="6" customHeight="1">
      <c r="B80" s="135"/>
      <c r="C80" s="135"/>
      <c r="D80" s="135"/>
      <c r="E80" s="156"/>
      <c r="F80" s="135"/>
      <c r="G80" s="135"/>
      <c r="H80" s="156"/>
      <c r="I80" s="170"/>
      <c r="J80" s="170"/>
      <c r="K80" s="117"/>
      <c r="L80" s="117"/>
      <c r="M80" s="135"/>
      <c r="N80" s="148"/>
      <c r="O80" s="121"/>
      <c r="P80" s="121"/>
      <c r="Q80" s="180"/>
      <c r="R80" s="180"/>
      <c r="S80" s="148"/>
      <c r="T80" s="162"/>
      <c r="U80" s="117"/>
      <c r="V80" s="117"/>
      <c r="W80" s="117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</row>
    <row r="81" spans="2:33" ht="6" customHeight="1">
      <c r="B81" s="135"/>
      <c r="C81" s="135"/>
      <c r="D81" s="135"/>
      <c r="E81" s="156"/>
      <c r="F81" s="135"/>
      <c r="G81" s="135"/>
      <c r="H81" s="156"/>
      <c r="I81" s="170"/>
      <c r="J81" s="170"/>
      <c r="K81" s="117"/>
      <c r="L81" s="117"/>
      <c r="M81" s="135"/>
      <c r="N81" s="148"/>
      <c r="O81" s="121"/>
      <c r="P81" s="121"/>
      <c r="Q81" s="180"/>
      <c r="R81" s="180"/>
      <c r="S81" s="148"/>
      <c r="T81" s="162"/>
      <c r="U81" s="117"/>
      <c r="V81" s="117"/>
      <c r="W81" s="117"/>
      <c r="X81" s="117"/>
      <c r="Y81" s="117"/>
      <c r="Z81" s="117"/>
      <c r="AA81" s="166"/>
      <c r="AB81" s="124"/>
      <c r="AC81" s="124"/>
      <c r="AD81" s="124"/>
      <c r="AE81" s="124"/>
      <c r="AF81" s="124"/>
      <c r="AG81" s="124"/>
    </row>
    <row r="82" spans="2:33" ht="6" customHeight="1">
      <c r="B82" s="135"/>
      <c r="C82" s="135"/>
      <c r="D82" s="135"/>
      <c r="E82" s="156"/>
      <c r="F82" s="135"/>
      <c r="G82" s="135"/>
      <c r="H82" s="156"/>
      <c r="I82" s="157"/>
      <c r="J82" s="190"/>
      <c r="K82" s="117"/>
      <c r="L82" s="117"/>
      <c r="M82" s="148"/>
      <c r="N82" s="148"/>
      <c r="O82" s="180"/>
      <c r="P82" s="180"/>
      <c r="Q82" s="180"/>
      <c r="R82" s="180"/>
      <c r="S82" s="148"/>
      <c r="T82" s="162"/>
      <c r="U82" s="162"/>
      <c r="V82" s="162"/>
      <c r="W82" s="162"/>
      <c r="X82" s="124"/>
      <c r="Y82" s="117"/>
      <c r="Z82" s="117"/>
      <c r="AA82" s="117"/>
      <c r="AB82" s="117"/>
      <c r="AC82" s="117"/>
      <c r="AD82" s="166"/>
      <c r="AE82" s="166"/>
      <c r="AF82" s="166"/>
      <c r="AG82" s="166"/>
    </row>
    <row r="83" spans="2:33" ht="6" customHeight="1">
      <c r="B83" s="135"/>
      <c r="C83" s="135"/>
      <c r="D83" s="135"/>
      <c r="E83" s="156"/>
      <c r="F83" s="135"/>
      <c r="G83" s="135"/>
      <c r="H83" s="159"/>
      <c r="I83" s="360" t="s">
        <v>104</v>
      </c>
      <c r="J83" s="360"/>
      <c r="K83" s="360"/>
      <c r="L83" s="360"/>
      <c r="M83" s="165"/>
      <c r="N83" s="165"/>
      <c r="O83" s="359" t="s">
        <v>105</v>
      </c>
      <c r="P83" s="359"/>
      <c r="Q83" s="359"/>
      <c r="R83" s="359"/>
      <c r="S83" s="364">
        <v>19</v>
      </c>
      <c r="T83" s="155"/>
      <c r="U83" s="342" t="s">
        <v>229</v>
      </c>
      <c r="V83" s="342"/>
      <c r="W83" s="342"/>
      <c r="X83" s="351" t="s">
        <v>244</v>
      </c>
      <c r="Y83" s="351"/>
      <c r="Z83" s="351"/>
      <c r="AA83" s="351"/>
      <c r="AB83" s="351"/>
      <c r="AC83" s="351"/>
      <c r="AD83" s="351"/>
      <c r="AE83" s="351"/>
      <c r="AF83" s="351"/>
      <c r="AG83" s="351"/>
    </row>
    <row r="84" spans="2:33" ht="6" customHeight="1">
      <c r="B84" s="361" t="s">
        <v>106</v>
      </c>
      <c r="C84" s="191"/>
      <c r="D84" s="135"/>
      <c r="E84" s="156"/>
      <c r="F84" s="135"/>
      <c r="G84" s="135"/>
      <c r="H84" s="169"/>
      <c r="I84" s="360"/>
      <c r="J84" s="360"/>
      <c r="K84" s="360"/>
      <c r="L84" s="360"/>
      <c r="M84" s="148"/>
      <c r="N84" s="156"/>
      <c r="O84" s="359"/>
      <c r="P84" s="359"/>
      <c r="Q84" s="359"/>
      <c r="R84" s="359"/>
      <c r="S84" s="364"/>
      <c r="T84" s="155"/>
      <c r="U84" s="342"/>
      <c r="V84" s="342"/>
      <c r="W84" s="342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</row>
    <row r="85" spans="2:33" ht="6" customHeight="1">
      <c r="B85" s="362"/>
      <c r="C85" s="148"/>
      <c r="D85" s="135"/>
      <c r="E85" s="156"/>
      <c r="F85" s="192"/>
      <c r="G85" s="192"/>
      <c r="H85" s="156"/>
      <c r="I85" s="193">
        <v>4</v>
      </c>
      <c r="J85" s="381">
        <f>S83+S90+S93+P99+S111+S126+4</f>
        <v>176</v>
      </c>
      <c r="K85" s="382"/>
      <c r="L85" s="194"/>
      <c r="M85" s="148"/>
      <c r="N85" s="156"/>
      <c r="O85" s="121"/>
      <c r="P85" s="121"/>
      <c r="Q85" s="121"/>
      <c r="R85" s="175"/>
      <c r="S85" s="176"/>
      <c r="T85" s="176"/>
      <c r="U85" s="117"/>
      <c r="V85" s="117"/>
      <c r="W85" s="117"/>
      <c r="X85" s="351" t="s">
        <v>245</v>
      </c>
      <c r="Y85" s="351"/>
      <c r="Z85" s="351"/>
      <c r="AA85" s="351"/>
      <c r="AB85" s="351"/>
      <c r="AC85" s="351"/>
      <c r="AD85" s="351"/>
      <c r="AE85" s="351"/>
      <c r="AF85" s="351"/>
      <c r="AG85" s="351"/>
    </row>
    <row r="86" spans="2:33" ht="6" customHeight="1">
      <c r="B86" s="362"/>
      <c r="C86" s="148"/>
      <c r="D86" s="135"/>
      <c r="E86" s="156"/>
      <c r="F86" s="148"/>
      <c r="G86" s="148"/>
      <c r="H86" s="156"/>
      <c r="I86" s="193"/>
      <c r="J86" s="383"/>
      <c r="K86" s="382"/>
      <c r="L86" s="194"/>
      <c r="M86" s="148"/>
      <c r="N86" s="156"/>
      <c r="O86" s="121"/>
      <c r="P86" s="121"/>
      <c r="Q86" s="121"/>
      <c r="R86" s="178"/>
      <c r="S86" s="162"/>
      <c r="T86" s="162"/>
      <c r="U86" s="195"/>
      <c r="V86" s="195"/>
      <c r="W86" s="195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</row>
    <row r="87" spans="2:33" ht="6" customHeight="1">
      <c r="B87" s="362"/>
      <c r="C87" s="148"/>
      <c r="D87" s="135"/>
      <c r="E87" s="156"/>
      <c r="F87" s="148"/>
      <c r="G87" s="148"/>
      <c r="H87" s="156"/>
      <c r="I87" s="157"/>
      <c r="J87" s="384" t="s">
        <v>246</v>
      </c>
      <c r="K87" s="385"/>
      <c r="L87" s="385"/>
      <c r="M87" s="148"/>
      <c r="N87" s="156"/>
      <c r="O87" s="121"/>
      <c r="P87" s="121"/>
      <c r="Q87" s="121"/>
      <c r="R87" s="175"/>
      <c r="S87" s="176"/>
      <c r="T87" s="176"/>
      <c r="U87" s="182"/>
      <c r="V87" s="182"/>
      <c r="W87" s="182"/>
      <c r="X87" s="351" t="s">
        <v>210</v>
      </c>
      <c r="Y87" s="351"/>
      <c r="Z87" s="351"/>
      <c r="AA87" s="351"/>
      <c r="AB87" s="351"/>
      <c r="AC87" s="351"/>
      <c r="AD87" s="351"/>
      <c r="AE87" s="351"/>
      <c r="AF87" s="351"/>
      <c r="AG87" s="351"/>
    </row>
    <row r="88" spans="2:33" ht="6" customHeight="1">
      <c r="B88" s="362"/>
      <c r="C88" s="148"/>
      <c r="D88" s="196"/>
      <c r="E88" s="156"/>
      <c r="F88" s="148"/>
      <c r="G88" s="148"/>
      <c r="H88" s="156"/>
      <c r="I88" s="157"/>
      <c r="J88" s="384"/>
      <c r="K88" s="385"/>
      <c r="L88" s="385"/>
      <c r="M88" s="148"/>
      <c r="N88" s="156"/>
      <c r="O88" s="121"/>
      <c r="P88" s="121"/>
      <c r="Q88" s="121"/>
      <c r="R88" s="180"/>
      <c r="S88" s="162"/>
      <c r="T88" s="162"/>
      <c r="U88" s="117"/>
      <c r="V88" s="117"/>
      <c r="W88" s="117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</row>
    <row r="89" spans="2:33" ht="6" customHeight="1">
      <c r="B89" s="362"/>
      <c r="C89" s="148"/>
      <c r="D89" s="196"/>
      <c r="E89" s="156"/>
      <c r="F89" s="148"/>
      <c r="G89" s="148"/>
      <c r="H89" s="156"/>
      <c r="I89" s="186"/>
      <c r="J89" s="384"/>
      <c r="K89" s="385"/>
      <c r="L89" s="385"/>
      <c r="M89" s="148"/>
      <c r="N89" s="156"/>
      <c r="O89" s="135"/>
      <c r="P89" s="135"/>
      <c r="Q89" s="135"/>
      <c r="R89" s="135"/>
      <c r="S89" s="145"/>
      <c r="T89" s="155"/>
      <c r="U89" s="155"/>
      <c r="V89" s="155"/>
      <c r="W89" s="155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6" customHeight="1">
      <c r="B90" s="362"/>
      <c r="C90" s="148"/>
      <c r="D90" s="196"/>
      <c r="E90" s="156"/>
      <c r="F90" s="148"/>
      <c r="G90" s="148"/>
      <c r="H90" s="156"/>
      <c r="I90" s="186"/>
      <c r="J90" s="384"/>
      <c r="K90" s="385"/>
      <c r="L90" s="385"/>
      <c r="M90" s="148"/>
      <c r="N90" s="159"/>
      <c r="O90" s="359" t="s">
        <v>107</v>
      </c>
      <c r="P90" s="359"/>
      <c r="Q90" s="359"/>
      <c r="R90" s="359"/>
      <c r="S90" s="364">
        <v>21</v>
      </c>
      <c r="T90" s="155"/>
      <c r="U90" s="342" t="s">
        <v>229</v>
      </c>
      <c r="V90" s="342"/>
      <c r="W90" s="342"/>
      <c r="X90" s="351" t="s">
        <v>189</v>
      </c>
      <c r="Y90" s="351"/>
      <c r="Z90" s="351"/>
      <c r="AA90" s="351"/>
      <c r="AB90" s="351"/>
      <c r="AC90" s="351"/>
      <c r="AD90" s="351"/>
      <c r="AE90" s="351"/>
      <c r="AF90" s="351"/>
      <c r="AG90" s="351"/>
    </row>
    <row r="91" spans="2:33" ht="6" customHeight="1">
      <c r="B91" s="362"/>
      <c r="C91" s="148"/>
      <c r="D91" s="196"/>
      <c r="E91" s="156"/>
      <c r="F91" s="148"/>
      <c r="G91" s="148"/>
      <c r="H91" s="156"/>
      <c r="I91" s="186"/>
      <c r="J91" s="384"/>
      <c r="K91" s="385"/>
      <c r="L91" s="385"/>
      <c r="M91" s="148"/>
      <c r="N91" s="148"/>
      <c r="O91" s="359"/>
      <c r="P91" s="359"/>
      <c r="Q91" s="359"/>
      <c r="R91" s="359"/>
      <c r="S91" s="364"/>
      <c r="T91" s="155"/>
      <c r="U91" s="342"/>
      <c r="V91" s="342"/>
      <c r="W91" s="342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</row>
    <row r="92" spans="2:33" ht="6" customHeight="1">
      <c r="B92" s="362"/>
      <c r="C92" s="148"/>
      <c r="D92" s="196"/>
      <c r="E92" s="156"/>
      <c r="F92" s="148"/>
      <c r="G92" s="148"/>
      <c r="H92" s="156"/>
      <c r="I92" s="186"/>
      <c r="J92" s="384"/>
      <c r="K92" s="385"/>
      <c r="L92" s="385"/>
      <c r="M92" s="148"/>
      <c r="N92" s="148"/>
      <c r="O92" s="121"/>
      <c r="P92" s="121"/>
      <c r="Q92" s="121"/>
      <c r="R92" s="121"/>
      <c r="S92" s="146"/>
      <c r="T92" s="161"/>
      <c r="U92" s="124"/>
      <c r="V92" s="117"/>
      <c r="W92" s="117"/>
      <c r="X92" s="117"/>
      <c r="Y92" s="117"/>
      <c r="Z92" s="117"/>
      <c r="AA92" s="117"/>
      <c r="AB92" s="197"/>
      <c r="AC92" s="197"/>
      <c r="AD92" s="197"/>
      <c r="AE92" s="197"/>
      <c r="AF92" s="197"/>
      <c r="AG92" s="197"/>
    </row>
    <row r="93" spans="2:33" ht="6" customHeight="1">
      <c r="B93" s="362"/>
      <c r="C93" s="167"/>
      <c r="D93" s="198"/>
      <c r="E93" s="156"/>
      <c r="F93" s="148"/>
      <c r="G93" s="148"/>
      <c r="H93" s="156"/>
      <c r="I93" s="360" t="s">
        <v>108</v>
      </c>
      <c r="J93" s="360"/>
      <c r="K93" s="360"/>
      <c r="L93" s="360"/>
      <c r="M93" s="148"/>
      <c r="N93" s="165"/>
      <c r="O93" s="359" t="s">
        <v>109</v>
      </c>
      <c r="P93" s="359"/>
      <c r="Q93" s="359"/>
      <c r="R93" s="359"/>
      <c r="S93" s="367">
        <v>18</v>
      </c>
      <c r="T93" s="155"/>
      <c r="U93" s="342" t="s">
        <v>177</v>
      </c>
      <c r="V93" s="342"/>
      <c r="W93" s="342"/>
      <c r="X93" s="351" t="s">
        <v>247</v>
      </c>
      <c r="Y93" s="351"/>
      <c r="Z93" s="351"/>
      <c r="AA93" s="351"/>
      <c r="AB93" s="351"/>
      <c r="AC93" s="351"/>
      <c r="AD93" s="351"/>
      <c r="AE93" s="351"/>
      <c r="AF93" s="351"/>
      <c r="AG93" s="351"/>
    </row>
    <row r="94" spans="2:33" ht="6" customHeight="1">
      <c r="B94" s="362"/>
      <c r="C94" s="168"/>
      <c r="D94" s="199"/>
      <c r="E94" s="156"/>
      <c r="F94" s="148"/>
      <c r="G94" s="148"/>
      <c r="H94" s="156"/>
      <c r="I94" s="360"/>
      <c r="J94" s="360"/>
      <c r="K94" s="360"/>
      <c r="L94" s="360"/>
      <c r="M94" s="167"/>
      <c r="N94" s="156"/>
      <c r="O94" s="359"/>
      <c r="P94" s="359"/>
      <c r="Q94" s="359"/>
      <c r="R94" s="359"/>
      <c r="S94" s="367"/>
      <c r="T94" s="155"/>
      <c r="U94" s="342"/>
      <c r="V94" s="342"/>
      <c r="W94" s="342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</row>
    <row r="95" spans="2:33" ht="6" customHeight="1">
      <c r="B95" s="362"/>
      <c r="C95" s="148"/>
      <c r="D95" s="200"/>
      <c r="E95" s="156"/>
      <c r="F95" s="148"/>
      <c r="G95" s="148"/>
      <c r="H95" s="156"/>
      <c r="I95" s="164"/>
      <c r="J95" s="164"/>
      <c r="K95" s="164"/>
      <c r="L95" s="164"/>
      <c r="M95" s="168"/>
      <c r="N95" s="156"/>
      <c r="O95" s="121"/>
      <c r="P95" s="121"/>
      <c r="Q95" s="121"/>
      <c r="R95" s="121"/>
      <c r="S95" s="152"/>
      <c r="T95" s="161"/>
      <c r="U95" s="124"/>
      <c r="V95" s="117"/>
      <c r="W95" s="117"/>
      <c r="X95" s="117"/>
      <c r="Y95" s="117"/>
      <c r="Z95" s="117"/>
      <c r="AA95" s="117"/>
      <c r="AB95" s="186"/>
      <c r="AC95" s="186"/>
      <c r="AD95" s="186"/>
      <c r="AE95" s="186"/>
      <c r="AF95" s="186"/>
      <c r="AG95" s="186"/>
    </row>
    <row r="96" spans="2:33" ht="6" customHeight="1">
      <c r="B96" s="362"/>
      <c r="C96" s="135"/>
      <c r="D96" s="172"/>
      <c r="E96" s="201"/>
      <c r="F96" s="386"/>
      <c r="G96" s="386"/>
      <c r="H96" s="156"/>
      <c r="I96" s="155"/>
      <c r="J96" s="155"/>
      <c r="K96" s="155"/>
      <c r="L96" s="117"/>
      <c r="M96" s="168"/>
      <c r="N96" s="156"/>
      <c r="O96" s="359" t="s">
        <v>190</v>
      </c>
      <c r="P96" s="359"/>
      <c r="Q96" s="359"/>
      <c r="R96" s="359"/>
      <c r="S96" s="364">
        <v>18</v>
      </c>
      <c r="T96" s="155"/>
      <c r="U96" s="342" t="s">
        <v>177</v>
      </c>
      <c r="V96" s="342"/>
      <c r="W96" s="342"/>
      <c r="X96" s="351" t="s">
        <v>248</v>
      </c>
      <c r="Y96" s="351"/>
      <c r="Z96" s="351"/>
      <c r="AA96" s="351"/>
      <c r="AB96" s="351"/>
      <c r="AC96" s="351"/>
      <c r="AD96" s="351"/>
      <c r="AE96" s="351"/>
      <c r="AF96" s="351"/>
      <c r="AG96" s="351"/>
    </row>
    <row r="97" spans="2:33" ht="6" customHeight="1">
      <c r="B97" s="362"/>
      <c r="C97" s="135"/>
      <c r="D97" s="172"/>
      <c r="E97" s="156"/>
      <c r="F97" s="148"/>
      <c r="G97" s="135"/>
      <c r="H97" s="156"/>
      <c r="I97" s="155"/>
      <c r="J97" s="155"/>
      <c r="K97" s="155"/>
      <c r="L97" s="155"/>
      <c r="M97" s="168"/>
      <c r="N97" s="169"/>
      <c r="O97" s="359"/>
      <c r="P97" s="359"/>
      <c r="Q97" s="359"/>
      <c r="R97" s="359"/>
      <c r="S97" s="364"/>
      <c r="T97" s="155"/>
      <c r="U97" s="342"/>
      <c r="V97" s="342"/>
      <c r="W97" s="342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</row>
    <row r="98" spans="2:33" ht="6" customHeight="1">
      <c r="B98" s="362"/>
      <c r="D98" s="172"/>
      <c r="E98" s="156"/>
      <c r="F98" s="148"/>
      <c r="G98" s="135"/>
      <c r="H98" s="156"/>
      <c r="I98" s="194"/>
      <c r="J98" s="186"/>
      <c r="K98" s="186"/>
      <c r="L98" s="202"/>
      <c r="M98" s="168"/>
      <c r="N98" s="156"/>
      <c r="O98" s="121"/>
      <c r="P98" s="121"/>
      <c r="Q98" s="121"/>
      <c r="R98" s="175"/>
      <c r="S98" s="349">
        <f>11</f>
        <v>11</v>
      </c>
      <c r="T98" s="204"/>
      <c r="U98" s="182"/>
      <c r="V98" s="182"/>
      <c r="W98" s="182"/>
      <c r="X98" s="351" t="s">
        <v>112</v>
      </c>
      <c r="Y98" s="351"/>
      <c r="Z98" s="351"/>
      <c r="AA98" s="351"/>
      <c r="AB98" s="351"/>
      <c r="AC98" s="351"/>
      <c r="AD98" s="351"/>
      <c r="AE98" s="351"/>
      <c r="AF98" s="351"/>
      <c r="AG98" s="351"/>
    </row>
    <row r="99" spans="2:33" ht="6" customHeight="1">
      <c r="B99" s="362"/>
      <c r="D99" s="172"/>
      <c r="E99" s="156"/>
      <c r="F99" s="386">
        <v>548</v>
      </c>
      <c r="G99" s="386"/>
      <c r="H99" s="156"/>
      <c r="I99" s="194"/>
      <c r="J99" s="186"/>
      <c r="K99" s="186"/>
      <c r="L99" s="202"/>
      <c r="M99" s="168"/>
      <c r="N99" s="156"/>
      <c r="O99" s="121"/>
      <c r="P99" s="334">
        <f>SUM(S96:S109)</f>
        <v>80</v>
      </c>
      <c r="Q99" s="121"/>
      <c r="R99" s="178"/>
      <c r="S99" s="349"/>
      <c r="T99" s="180"/>
      <c r="U99" s="117"/>
      <c r="V99" s="117"/>
      <c r="W99" s="117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</row>
    <row r="100" spans="2:33" ht="6" customHeight="1">
      <c r="B100" s="363"/>
      <c r="C100" s="135"/>
      <c r="D100" s="172"/>
      <c r="E100" s="156"/>
      <c r="F100" s="386"/>
      <c r="G100" s="386"/>
      <c r="H100" s="156"/>
      <c r="I100" s="155"/>
      <c r="J100" s="155"/>
      <c r="K100" s="155"/>
      <c r="L100" s="186"/>
      <c r="M100" s="168"/>
      <c r="N100" s="156"/>
      <c r="O100" s="121"/>
      <c r="P100" s="334"/>
      <c r="Q100" s="121"/>
      <c r="R100" s="175"/>
      <c r="S100" s="349">
        <f>11+2</f>
        <v>13</v>
      </c>
      <c r="T100" s="204"/>
      <c r="U100" s="182"/>
      <c r="V100" s="182"/>
      <c r="W100" s="182"/>
      <c r="X100" s="351" t="s">
        <v>249</v>
      </c>
      <c r="Y100" s="351"/>
      <c r="Z100" s="351"/>
      <c r="AA100" s="351"/>
      <c r="AB100" s="351"/>
      <c r="AC100" s="351"/>
      <c r="AD100" s="351"/>
      <c r="AE100" s="351"/>
      <c r="AF100" s="351"/>
      <c r="AG100" s="351"/>
    </row>
    <row r="101" spans="2:33" ht="6" customHeight="1">
      <c r="B101" s="135"/>
      <c r="C101" s="135"/>
      <c r="D101" s="172"/>
      <c r="E101" s="156"/>
      <c r="F101" s="148"/>
      <c r="G101" s="135"/>
      <c r="H101" s="156"/>
      <c r="I101" s="155"/>
      <c r="J101" s="155"/>
      <c r="K101" s="155"/>
      <c r="L101" s="186"/>
      <c r="M101" s="168"/>
      <c r="N101" s="156"/>
      <c r="O101" s="121"/>
      <c r="P101" s="121"/>
      <c r="Q101" s="121"/>
      <c r="R101" s="178"/>
      <c r="S101" s="349"/>
      <c r="T101" s="180"/>
      <c r="U101" s="117"/>
      <c r="V101" s="117"/>
      <c r="W101" s="117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</row>
    <row r="102" spans="2:33" ht="6" customHeight="1">
      <c r="B102" s="135"/>
      <c r="C102" s="135"/>
      <c r="D102" s="172"/>
      <c r="E102" s="156"/>
      <c r="F102" s="148"/>
      <c r="G102" s="135"/>
      <c r="H102" s="156"/>
      <c r="I102" s="157"/>
      <c r="J102" s="190"/>
      <c r="K102" s="205"/>
      <c r="L102" s="186"/>
      <c r="M102" s="168"/>
      <c r="N102" s="156"/>
      <c r="O102" s="121"/>
      <c r="P102" s="121"/>
      <c r="Q102" s="121"/>
      <c r="R102" s="175"/>
      <c r="S102" s="349">
        <f>11+1</f>
        <v>12</v>
      </c>
      <c r="T102" s="204"/>
      <c r="U102" s="182"/>
      <c r="V102" s="182"/>
      <c r="W102" s="182"/>
      <c r="X102" s="351" t="s">
        <v>250</v>
      </c>
      <c r="Y102" s="351"/>
      <c r="Z102" s="351"/>
      <c r="AA102" s="351"/>
      <c r="AB102" s="351"/>
      <c r="AC102" s="351"/>
      <c r="AD102" s="351"/>
      <c r="AE102" s="351"/>
      <c r="AF102" s="351"/>
      <c r="AG102" s="351"/>
    </row>
    <row r="103" spans="2:33" ht="6" customHeight="1">
      <c r="B103" s="135"/>
      <c r="C103" s="135"/>
      <c r="D103" s="172"/>
      <c r="E103" s="156"/>
      <c r="F103" s="387" t="s">
        <v>251</v>
      </c>
      <c r="G103" s="387"/>
      <c r="H103" s="156"/>
      <c r="I103" s="157"/>
      <c r="J103" s="137"/>
      <c r="K103" s="138"/>
      <c r="L103" s="117"/>
      <c r="M103" s="168"/>
      <c r="N103" s="156"/>
      <c r="O103" s="121"/>
      <c r="P103" s="121"/>
      <c r="Q103" s="121"/>
      <c r="R103" s="178"/>
      <c r="S103" s="349"/>
      <c r="T103" s="180"/>
      <c r="U103" s="117"/>
      <c r="V103" s="117"/>
      <c r="W103" s="117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</row>
    <row r="104" spans="2:33" ht="6" customHeight="1">
      <c r="B104" s="388">
        <f>F99+J189</f>
        <v>698</v>
      </c>
      <c r="C104" s="389"/>
      <c r="D104" s="172"/>
      <c r="E104" s="156"/>
      <c r="F104" s="387"/>
      <c r="G104" s="387"/>
      <c r="H104" s="156"/>
      <c r="I104" s="157"/>
      <c r="J104" s="137"/>
      <c r="K104" s="138"/>
      <c r="L104" s="117"/>
      <c r="M104" s="168"/>
      <c r="N104" s="156"/>
      <c r="O104" s="121"/>
      <c r="P104" s="121"/>
      <c r="Q104" s="121"/>
      <c r="R104" s="175"/>
      <c r="S104" s="349">
        <f>13+1</f>
        <v>14</v>
      </c>
      <c r="T104" s="204"/>
      <c r="U104" s="182"/>
      <c r="V104" s="182"/>
      <c r="W104" s="182"/>
      <c r="X104" s="351" t="s">
        <v>252</v>
      </c>
      <c r="Y104" s="351"/>
      <c r="Z104" s="351"/>
      <c r="AA104" s="351"/>
      <c r="AB104" s="351"/>
      <c r="AC104" s="351"/>
      <c r="AD104" s="351"/>
      <c r="AE104" s="351"/>
      <c r="AF104" s="351"/>
      <c r="AG104" s="351"/>
    </row>
    <row r="105" spans="2:33" ht="6" customHeight="1">
      <c r="B105" s="388"/>
      <c r="C105" s="389"/>
      <c r="D105" s="172"/>
      <c r="E105" s="156"/>
      <c r="F105" s="148"/>
      <c r="G105" s="135"/>
      <c r="H105" s="156"/>
      <c r="I105" s="157"/>
      <c r="J105" s="137"/>
      <c r="K105" s="138"/>
      <c r="L105" s="117"/>
      <c r="M105" s="168"/>
      <c r="N105" s="156"/>
      <c r="O105" s="121"/>
      <c r="P105" s="121"/>
      <c r="Q105" s="121"/>
      <c r="R105" s="178"/>
      <c r="S105" s="349"/>
      <c r="T105" s="180"/>
      <c r="U105" s="117"/>
      <c r="V105" s="117"/>
      <c r="W105" s="117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</row>
    <row r="106" spans="2:33" ht="6" customHeight="1">
      <c r="B106" s="135"/>
      <c r="C106" s="135"/>
      <c r="D106" s="172"/>
      <c r="E106" s="156"/>
      <c r="F106" s="148"/>
      <c r="G106" s="135"/>
      <c r="H106" s="156"/>
      <c r="I106" s="157"/>
      <c r="J106" s="137"/>
      <c r="K106" s="138"/>
      <c r="L106" s="117"/>
      <c r="M106" s="168"/>
      <c r="N106" s="156"/>
      <c r="O106" s="121"/>
      <c r="P106" s="121"/>
      <c r="Q106" s="121"/>
      <c r="R106" s="175"/>
      <c r="S106" s="349">
        <f>10+1</f>
        <v>11</v>
      </c>
      <c r="T106" s="204"/>
      <c r="U106" s="182"/>
      <c r="V106" s="182"/>
      <c r="W106" s="182"/>
      <c r="X106" s="351" t="s">
        <v>253</v>
      </c>
      <c r="Y106" s="351"/>
      <c r="Z106" s="351"/>
      <c r="AA106" s="351"/>
      <c r="AB106" s="351"/>
      <c r="AC106" s="351"/>
      <c r="AD106" s="351"/>
      <c r="AE106" s="351"/>
      <c r="AF106" s="351"/>
      <c r="AG106" s="351"/>
    </row>
    <row r="107" spans="2:33" ht="6" customHeight="1">
      <c r="B107" s="135"/>
      <c r="C107" s="135"/>
      <c r="D107" s="172"/>
      <c r="E107" s="156"/>
      <c r="F107" s="148"/>
      <c r="G107" s="135"/>
      <c r="H107" s="156"/>
      <c r="I107" s="157"/>
      <c r="J107" s="137"/>
      <c r="K107" s="138"/>
      <c r="L107" s="117"/>
      <c r="M107" s="168"/>
      <c r="N107" s="156"/>
      <c r="O107" s="121"/>
      <c r="P107" s="121"/>
      <c r="Q107" s="121"/>
      <c r="R107" s="178"/>
      <c r="S107" s="349"/>
      <c r="T107" s="180"/>
      <c r="U107" s="117"/>
      <c r="V107" s="117"/>
      <c r="W107" s="117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</row>
    <row r="108" spans="2:33" ht="6" customHeight="1">
      <c r="B108" s="135"/>
      <c r="C108" s="135"/>
      <c r="D108" s="172"/>
      <c r="E108" s="156"/>
      <c r="F108" s="148"/>
      <c r="G108" s="135"/>
      <c r="H108" s="156"/>
      <c r="I108" s="157"/>
      <c r="J108" s="137"/>
      <c r="K108" s="138"/>
      <c r="L108" s="117"/>
      <c r="M108" s="168"/>
      <c r="N108" s="156"/>
      <c r="O108" s="121"/>
      <c r="P108" s="121"/>
      <c r="Q108" s="121"/>
      <c r="R108" s="175"/>
      <c r="S108" s="374">
        <f>1</f>
        <v>1</v>
      </c>
      <c r="T108" s="204"/>
      <c r="U108" s="182"/>
      <c r="V108" s="182"/>
      <c r="W108" s="182"/>
      <c r="X108" s="351" t="s">
        <v>254</v>
      </c>
      <c r="Y108" s="351"/>
      <c r="Z108" s="351"/>
      <c r="AA108" s="351"/>
      <c r="AB108" s="351"/>
      <c r="AC108" s="351"/>
      <c r="AD108" s="351"/>
      <c r="AE108" s="351"/>
      <c r="AF108" s="351"/>
      <c r="AG108" s="351"/>
    </row>
    <row r="109" spans="2:33" ht="6" customHeight="1">
      <c r="B109" s="135"/>
      <c r="C109" s="135"/>
      <c r="D109" s="172"/>
      <c r="E109" s="156"/>
      <c r="F109" s="148"/>
      <c r="G109" s="135"/>
      <c r="H109" s="156"/>
      <c r="I109" s="157"/>
      <c r="J109" s="137"/>
      <c r="K109" s="138"/>
      <c r="L109" s="117"/>
      <c r="M109" s="168"/>
      <c r="N109" s="156"/>
      <c r="O109" s="121"/>
      <c r="P109" s="121"/>
      <c r="Q109" s="121"/>
      <c r="R109" s="121"/>
      <c r="S109" s="374"/>
      <c r="T109" s="203"/>
      <c r="U109" s="117"/>
      <c r="V109" s="117"/>
      <c r="W109" s="117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</row>
    <row r="110" spans="2:33" ht="6" customHeight="1">
      <c r="B110" s="135"/>
      <c r="C110" s="135"/>
      <c r="D110" s="172"/>
      <c r="E110" s="156"/>
      <c r="F110" s="148"/>
      <c r="G110" s="135"/>
      <c r="H110" s="156"/>
      <c r="I110" s="157"/>
      <c r="J110" s="137"/>
      <c r="K110" s="138"/>
      <c r="L110" s="117"/>
      <c r="M110" s="168"/>
      <c r="N110" s="156"/>
      <c r="O110" s="121"/>
      <c r="P110" s="121"/>
      <c r="Q110" s="121"/>
      <c r="R110" s="121"/>
      <c r="S110" s="171"/>
      <c r="T110" s="203"/>
      <c r="U110" s="117"/>
      <c r="V110" s="117"/>
      <c r="W110" s="117"/>
      <c r="X110" s="117"/>
      <c r="Y110" s="117"/>
      <c r="Z110" s="117"/>
      <c r="AA110" s="166"/>
      <c r="AB110" s="186"/>
      <c r="AC110" s="186"/>
      <c r="AD110" s="186"/>
      <c r="AE110" s="186"/>
      <c r="AF110" s="186"/>
      <c r="AG110" s="186"/>
    </row>
    <row r="111" spans="2:33" ht="6" customHeight="1">
      <c r="B111" s="135"/>
      <c r="C111" s="135"/>
      <c r="D111" s="172"/>
      <c r="E111" s="156"/>
      <c r="F111" s="148"/>
      <c r="G111" s="135"/>
      <c r="H111" s="156"/>
      <c r="I111" s="157"/>
      <c r="J111" s="137"/>
      <c r="K111" s="138"/>
      <c r="L111" s="117"/>
      <c r="M111" s="168"/>
      <c r="N111" s="156"/>
      <c r="O111" s="359" t="s">
        <v>170</v>
      </c>
      <c r="P111" s="359"/>
      <c r="Q111" s="359"/>
      <c r="R111" s="359"/>
      <c r="S111" s="364">
        <v>15</v>
      </c>
      <c r="T111" s="375"/>
      <c r="U111" s="353" t="s">
        <v>176</v>
      </c>
      <c r="V111" s="353"/>
      <c r="W111" s="353"/>
      <c r="X111" s="351" t="s">
        <v>255</v>
      </c>
      <c r="Y111" s="351"/>
      <c r="Z111" s="351"/>
      <c r="AA111" s="351"/>
      <c r="AB111" s="351"/>
      <c r="AC111" s="351"/>
      <c r="AD111" s="351"/>
      <c r="AE111" s="351"/>
      <c r="AF111" s="351"/>
      <c r="AG111" s="351"/>
    </row>
    <row r="112" spans="2:33" ht="6" customHeight="1">
      <c r="B112" s="135"/>
      <c r="C112" s="135"/>
      <c r="D112" s="172"/>
      <c r="E112" s="156"/>
      <c r="F112" s="148"/>
      <c r="G112" s="135"/>
      <c r="H112" s="156"/>
      <c r="I112" s="157"/>
      <c r="J112" s="137"/>
      <c r="K112" s="138"/>
      <c r="L112" s="117"/>
      <c r="M112" s="168"/>
      <c r="N112" s="169"/>
      <c r="O112" s="359"/>
      <c r="P112" s="359"/>
      <c r="Q112" s="359"/>
      <c r="R112" s="359"/>
      <c r="S112" s="364"/>
      <c r="T112" s="375"/>
      <c r="U112" s="353"/>
      <c r="V112" s="353"/>
      <c r="W112" s="353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</row>
    <row r="113" spans="2:33" ht="6" customHeight="1">
      <c r="B113" s="135"/>
      <c r="C113" s="135"/>
      <c r="D113" s="172"/>
      <c r="E113" s="156"/>
      <c r="F113" s="148"/>
      <c r="G113" s="135"/>
      <c r="H113" s="156"/>
      <c r="I113" s="157"/>
      <c r="J113" s="137"/>
      <c r="K113" s="138"/>
      <c r="L113" s="117"/>
      <c r="M113" s="168"/>
      <c r="N113" s="156"/>
      <c r="O113" s="121"/>
      <c r="P113" s="121"/>
      <c r="Q113" s="121"/>
      <c r="R113" s="175"/>
      <c r="S113" s="165"/>
      <c r="T113" s="176"/>
      <c r="U113" s="117"/>
      <c r="V113" s="117"/>
      <c r="W113" s="117"/>
      <c r="X113" s="351" t="s">
        <v>111</v>
      </c>
      <c r="Y113" s="351"/>
      <c r="Z113" s="351"/>
      <c r="AA113" s="351"/>
      <c r="AB113" s="351"/>
      <c r="AC113" s="351"/>
      <c r="AD113" s="351"/>
      <c r="AE113" s="351"/>
      <c r="AF113" s="351"/>
      <c r="AG113" s="351"/>
    </row>
    <row r="114" spans="2:33" ht="6" customHeight="1">
      <c r="B114" s="135"/>
      <c r="C114" s="135"/>
      <c r="D114" s="172"/>
      <c r="E114" s="156"/>
      <c r="F114" s="148"/>
      <c r="G114" s="135"/>
      <c r="H114" s="156"/>
      <c r="I114" s="157"/>
      <c r="J114" s="137"/>
      <c r="K114" s="138"/>
      <c r="L114" s="117"/>
      <c r="M114" s="168"/>
      <c r="N114" s="156"/>
      <c r="O114" s="121"/>
      <c r="P114" s="121"/>
      <c r="Q114" s="121"/>
      <c r="R114" s="183"/>
      <c r="S114" s="148"/>
      <c r="T114" s="162"/>
      <c r="U114" s="195"/>
      <c r="V114" s="195"/>
      <c r="W114" s="195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</row>
    <row r="115" spans="2:33" ht="6" customHeight="1">
      <c r="B115" s="135"/>
      <c r="C115" s="135"/>
      <c r="D115" s="172"/>
      <c r="E115" s="135"/>
      <c r="G115" s="135"/>
      <c r="H115" s="156"/>
      <c r="I115" s="119"/>
      <c r="J115" s="137"/>
      <c r="K115" s="138"/>
      <c r="L115" s="117"/>
      <c r="M115" s="168"/>
      <c r="N115" s="156"/>
      <c r="O115" s="121"/>
      <c r="P115" s="121"/>
      <c r="Q115" s="121"/>
      <c r="R115" s="175"/>
      <c r="S115" s="165"/>
      <c r="T115" s="176"/>
      <c r="U115" s="182"/>
      <c r="V115" s="182"/>
      <c r="W115" s="182"/>
      <c r="X115" s="351" t="s">
        <v>256</v>
      </c>
      <c r="Y115" s="351"/>
      <c r="Z115" s="351"/>
      <c r="AA115" s="351"/>
      <c r="AB115" s="351"/>
      <c r="AC115" s="351"/>
      <c r="AD115" s="351"/>
      <c r="AE115" s="351"/>
      <c r="AF115" s="351"/>
      <c r="AG115" s="351"/>
    </row>
    <row r="116" spans="2:33" ht="6" customHeight="1">
      <c r="B116" s="135"/>
      <c r="C116" s="135"/>
      <c r="D116" s="172"/>
      <c r="E116" s="135"/>
      <c r="G116" s="135"/>
      <c r="H116" s="156"/>
      <c r="I116" s="117"/>
      <c r="J116" s="117"/>
      <c r="K116" s="117"/>
      <c r="L116" s="117"/>
      <c r="M116" s="168"/>
      <c r="N116" s="156"/>
      <c r="O116" s="121"/>
      <c r="P116" s="121"/>
      <c r="Q116" s="121"/>
      <c r="R116" s="178"/>
      <c r="S116" s="148"/>
      <c r="T116" s="162"/>
      <c r="U116" s="117"/>
      <c r="V116" s="117"/>
      <c r="W116" s="117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</row>
    <row r="117" spans="2:33" ht="6" customHeight="1">
      <c r="B117" s="135"/>
      <c r="C117" s="135"/>
      <c r="D117" s="172"/>
      <c r="E117" s="135"/>
      <c r="G117" s="135"/>
      <c r="H117" s="156"/>
      <c r="I117" s="164"/>
      <c r="J117" s="164"/>
      <c r="K117" s="170"/>
      <c r="L117" s="170"/>
      <c r="M117" s="168"/>
      <c r="N117" s="156"/>
      <c r="O117" s="121"/>
      <c r="P117" s="121"/>
      <c r="Q117" s="121"/>
      <c r="R117" s="175"/>
      <c r="S117" s="165"/>
      <c r="T117" s="176"/>
      <c r="U117" s="117"/>
      <c r="V117" s="117"/>
      <c r="W117" s="117"/>
      <c r="X117" s="351" t="s">
        <v>257</v>
      </c>
      <c r="Y117" s="351"/>
      <c r="Z117" s="351"/>
      <c r="AA117" s="351"/>
      <c r="AB117" s="351"/>
      <c r="AC117" s="351"/>
      <c r="AD117" s="351"/>
      <c r="AE117" s="351"/>
      <c r="AF117" s="351"/>
      <c r="AG117" s="351"/>
    </row>
    <row r="118" spans="2:33" ht="6" customHeight="1">
      <c r="B118" s="135"/>
      <c r="C118" s="135"/>
      <c r="D118" s="172"/>
      <c r="E118" s="135"/>
      <c r="G118" s="135"/>
      <c r="H118" s="156"/>
      <c r="I118" s="170"/>
      <c r="J118" s="170"/>
      <c r="K118" s="117"/>
      <c r="L118" s="117"/>
      <c r="M118" s="168"/>
      <c r="N118" s="156"/>
      <c r="O118" s="121"/>
      <c r="P118" s="121"/>
      <c r="Q118" s="121"/>
      <c r="R118" s="178"/>
      <c r="S118" s="148"/>
      <c r="T118" s="162"/>
      <c r="U118" s="195"/>
      <c r="V118" s="195"/>
      <c r="W118" s="195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</row>
    <row r="119" spans="2:33" ht="6" customHeight="1">
      <c r="B119" s="135"/>
      <c r="C119" s="135"/>
      <c r="D119" s="172"/>
      <c r="E119" s="135"/>
      <c r="G119" s="135"/>
      <c r="H119" s="156"/>
      <c r="I119" s="170"/>
      <c r="J119" s="170"/>
      <c r="K119" s="170"/>
      <c r="L119" s="170"/>
      <c r="M119" s="168"/>
      <c r="N119" s="156"/>
      <c r="O119" s="121"/>
      <c r="P119" s="121"/>
      <c r="Q119" s="121"/>
      <c r="R119" s="175"/>
      <c r="S119" s="165"/>
      <c r="T119" s="176"/>
      <c r="U119" s="182"/>
      <c r="V119" s="182"/>
      <c r="W119" s="182"/>
      <c r="X119" s="351" t="s">
        <v>258</v>
      </c>
      <c r="Y119" s="351"/>
      <c r="Z119" s="351"/>
      <c r="AA119" s="351"/>
      <c r="AB119" s="351"/>
      <c r="AC119" s="351"/>
      <c r="AD119" s="351"/>
      <c r="AE119" s="351"/>
      <c r="AF119" s="351"/>
      <c r="AG119" s="351"/>
    </row>
    <row r="120" spans="2:33" ht="6" customHeight="1">
      <c r="B120" s="135"/>
      <c r="C120" s="135"/>
      <c r="D120" s="172"/>
      <c r="E120" s="135"/>
      <c r="G120" s="135"/>
      <c r="H120" s="156"/>
      <c r="I120" s="170"/>
      <c r="J120" s="170"/>
      <c r="K120" s="170"/>
      <c r="L120" s="170"/>
      <c r="M120" s="168"/>
      <c r="N120" s="156"/>
      <c r="O120" s="121"/>
      <c r="P120" s="121"/>
      <c r="Q120" s="121"/>
      <c r="R120" s="178"/>
      <c r="S120" s="148"/>
      <c r="T120" s="162"/>
      <c r="U120" s="117"/>
      <c r="V120" s="117"/>
      <c r="W120" s="117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</row>
    <row r="121" spans="2:33" ht="6" customHeight="1">
      <c r="B121" s="135"/>
      <c r="C121" s="135"/>
      <c r="D121" s="172"/>
      <c r="E121" s="135"/>
      <c r="G121" s="135"/>
      <c r="H121" s="156"/>
      <c r="I121" s="170"/>
      <c r="J121" s="170"/>
      <c r="K121" s="170"/>
      <c r="L121" s="170"/>
      <c r="M121" s="168"/>
      <c r="N121" s="156"/>
      <c r="O121" s="121"/>
      <c r="P121" s="121"/>
      <c r="Q121" s="121"/>
      <c r="R121" s="175"/>
      <c r="S121" s="165"/>
      <c r="T121" s="176"/>
      <c r="U121" s="117"/>
      <c r="V121" s="117"/>
      <c r="W121" s="117"/>
      <c r="X121" s="351" t="s">
        <v>259</v>
      </c>
      <c r="Y121" s="351"/>
      <c r="Z121" s="351"/>
      <c r="AA121" s="351"/>
      <c r="AB121" s="351"/>
      <c r="AC121" s="351"/>
      <c r="AD121" s="351"/>
      <c r="AE121" s="351"/>
      <c r="AF121" s="351"/>
      <c r="AG121" s="351"/>
    </row>
    <row r="122" spans="2:33" ht="6" customHeight="1">
      <c r="B122" s="135"/>
      <c r="C122" s="135"/>
      <c r="D122" s="172"/>
      <c r="E122" s="135"/>
      <c r="G122" s="135"/>
      <c r="H122" s="156"/>
      <c r="I122" s="170"/>
      <c r="J122" s="170"/>
      <c r="K122" s="170"/>
      <c r="L122" s="170"/>
      <c r="M122" s="168"/>
      <c r="N122" s="156"/>
      <c r="O122" s="121"/>
      <c r="P122" s="121"/>
      <c r="Q122" s="121"/>
      <c r="R122" s="178"/>
      <c r="S122" s="148"/>
      <c r="T122" s="162"/>
      <c r="U122" s="195"/>
      <c r="V122" s="195"/>
      <c r="W122" s="195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</row>
    <row r="123" spans="2:33" ht="6" customHeight="1">
      <c r="B123" s="135"/>
      <c r="C123" s="135"/>
      <c r="D123" s="172"/>
      <c r="E123" s="135"/>
      <c r="G123" s="135"/>
      <c r="H123" s="156"/>
      <c r="I123" s="170"/>
      <c r="J123" s="170"/>
      <c r="K123" s="170"/>
      <c r="L123" s="170"/>
      <c r="M123" s="168"/>
      <c r="N123" s="156"/>
      <c r="O123" s="121"/>
      <c r="P123" s="121"/>
      <c r="Q123" s="121"/>
      <c r="R123" s="175"/>
      <c r="S123" s="165"/>
      <c r="T123" s="176"/>
      <c r="U123" s="182"/>
      <c r="V123" s="182"/>
      <c r="W123" s="182"/>
      <c r="X123" s="351" t="s">
        <v>260</v>
      </c>
      <c r="Y123" s="351"/>
      <c r="Z123" s="351"/>
      <c r="AA123" s="351"/>
      <c r="AB123" s="351"/>
      <c r="AC123" s="351"/>
      <c r="AD123" s="351"/>
      <c r="AE123" s="351"/>
      <c r="AF123" s="351"/>
      <c r="AG123" s="351"/>
    </row>
    <row r="124" spans="2:33" ht="6" customHeight="1">
      <c r="B124" s="135"/>
      <c r="C124" s="135"/>
      <c r="D124" s="172"/>
      <c r="E124" s="135"/>
      <c r="G124" s="135"/>
      <c r="H124" s="156"/>
      <c r="I124" s="170"/>
      <c r="J124" s="170"/>
      <c r="K124" s="170"/>
      <c r="L124" s="170"/>
      <c r="M124" s="168"/>
      <c r="N124" s="156"/>
      <c r="O124" s="121"/>
      <c r="P124" s="121"/>
      <c r="Q124" s="121"/>
      <c r="R124" s="121"/>
      <c r="S124" s="135"/>
      <c r="T124" s="142"/>
      <c r="U124" s="117"/>
      <c r="V124" s="117"/>
      <c r="W124" s="117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</row>
    <row r="125" spans="2:33" ht="6" customHeight="1">
      <c r="B125" s="135"/>
      <c r="C125" s="135"/>
      <c r="D125" s="172"/>
      <c r="E125" s="135"/>
      <c r="G125" s="135"/>
      <c r="H125" s="156"/>
      <c r="I125" s="170"/>
      <c r="J125" s="170"/>
      <c r="K125" s="170"/>
      <c r="L125" s="170"/>
      <c r="M125" s="168"/>
      <c r="N125" s="156"/>
      <c r="O125" s="121"/>
      <c r="P125" s="121"/>
      <c r="Q125" s="121"/>
      <c r="R125" s="121"/>
      <c r="S125" s="135"/>
      <c r="T125" s="142"/>
      <c r="U125" s="124"/>
      <c r="V125" s="124"/>
      <c r="W125" s="124"/>
      <c r="X125" s="124"/>
      <c r="Y125" s="124"/>
      <c r="Z125" s="124"/>
      <c r="AA125" s="124"/>
      <c r="AB125" s="186"/>
      <c r="AC125" s="186"/>
      <c r="AD125" s="186"/>
      <c r="AE125" s="186"/>
      <c r="AF125" s="186"/>
      <c r="AG125" s="186"/>
    </row>
    <row r="126" spans="2:33" ht="6" customHeight="1">
      <c r="B126" s="135"/>
      <c r="C126" s="135"/>
      <c r="D126" s="172"/>
      <c r="E126" s="135"/>
      <c r="G126" s="135"/>
      <c r="H126" s="156"/>
      <c r="I126" s="170"/>
      <c r="J126" s="170"/>
      <c r="K126" s="170"/>
      <c r="L126" s="170"/>
      <c r="M126" s="168"/>
      <c r="N126" s="156"/>
      <c r="O126" s="359" t="s">
        <v>113</v>
      </c>
      <c r="P126" s="359"/>
      <c r="Q126" s="359"/>
      <c r="R126" s="359"/>
      <c r="S126" s="364">
        <v>19</v>
      </c>
      <c r="T126" s="390"/>
      <c r="U126" s="342" t="s">
        <v>175</v>
      </c>
      <c r="V126" s="342"/>
      <c r="W126" s="342"/>
      <c r="X126" s="351" t="s">
        <v>261</v>
      </c>
      <c r="Y126" s="351"/>
      <c r="Z126" s="351"/>
      <c r="AA126" s="351"/>
      <c r="AB126" s="351"/>
      <c r="AC126" s="351"/>
      <c r="AD126" s="351"/>
      <c r="AE126" s="351"/>
      <c r="AF126" s="351"/>
      <c r="AG126" s="351"/>
    </row>
    <row r="127" spans="2:33" ht="6" customHeight="1">
      <c r="B127" s="135"/>
      <c r="C127" s="135"/>
      <c r="D127" s="172"/>
      <c r="E127" s="135"/>
      <c r="G127" s="135"/>
      <c r="H127" s="156"/>
      <c r="I127" s="157"/>
      <c r="J127" s="137"/>
      <c r="K127" s="117"/>
      <c r="L127" s="117"/>
      <c r="M127" s="148"/>
      <c r="N127" s="173"/>
      <c r="O127" s="359"/>
      <c r="P127" s="359"/>
      <c r="Q127" s="359"/>
      <c r="R127" s="359"/>
      <c r="S127" s="364"/>
      <c r="T127" s="390"/>
      <c r="U127" s="342"/>
      <c r="V127" s="342"/>
      <c r="W127" s="342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</row>
    <row r="128" spans="2:33" ht="6" customHeight="1">
      <c r="B128" s="135"/>
      <c r="C128" s="135"/>
      <c r="D128" s="172"/>
      <c r="E128" s="135"/>
      <c r="G128" s="135"/>
      <c r="H128" s="156"/>
      <c r="I128" s="170"/>
      <c r="J128" s="170"/>
      <c r="K128" s="170"/>
      <c r="L128" s="170"/>
      <c r="M128" s="148"/>
      <c r="N128" s="148"/>
      <c r="O128" s="121"/>
      <c r="P128" s="121"/>
      <c r="Q128" s="121"/>
      <c r="R128" s="175"/>
      <c r="S128" s="165"/>
      <c r="T128" s="176"/>
      <c r="U128" s="117"/>
      <c r="V128" s="117"/>
      <c r="W128" s="117"/>
      <c r="X128" s="351" t="s">
        <v>110</v>
      </c>
      <c r="Y128" s="351"/>
      <c r="Z128" s="351"/>
      <c r="AA128" s="351"/>
      <c r="AB128" s="351"/>
      <c r="AC128" s="351"/>
      <c r="AD128" s="351"/>
      <c r="AE128" s="351"/>
      <c r="AF128" s="351"/>
      <c r="AG128" s="351"/>
    </row>
    <row r="129" spans="2:33" ht="6" customHeight="1">
      <c r="B129" s="135"/>
      <c r="C129" s="135"/>
      <c r="D129" s="172"/>
      <c r="E129" s="135"/>
      <c r="G129" s="135"/>
      <c r="H129" s="156"/>
      <c r="I129" s="157"/>
      <c r="J129" s="137"/>
      <c r="K129" s="117"/>
      <c r="L129" s="117"/>
      <c r="M129" s="148"/>
      <c r="N129" s="148"/>
      <c r="O129" s="121"/>
      <c r="P129" s="121"/>
      <c r="Q129" s="121"/>
      <c r="R129" s="178"/>
      <c r="S129" s="148"/>
      <c r="T129" s="162"/>
      <c r="U129" s="195"/>
      <c r="V129" s="195"/>
      <c r="W129" s="195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</row>
    <row r="130" spans="2:33" ht="6" customHeight="1">
      <c r="B130" s="135"/>
      <c r="C130" s="135"/>
      <c r="D130" s="172"/>
      <c r="E130" s="135"/>
      <c r="G130" s="135"/>
      <c r="H130" s="156"/>
      <c r="I130" s="157"/>
      <c r="J130" s="137"/>
      <c r="K130" s="138"/>
      <c r="L130" s="117"/>
      <c r="M130" s="148"/>
      <c r="N130" s="148"/>
      <c r="O130" s="121"/>
      <c r="P130" s="121"/>
      <c r="Q130" s="121"/>
      <c r="R130" s="175"/>
      <c r="S130" s="165"/>
      <c r="T130" s="176"/>
      <c r="U130" s="182"/>
      <c r="V130" s="182"/>
      <c r="W130" s="182"/>
      <c r="X130" s="351" t="s">
        <v>211</v>
      </c>
      <c r="Y130" s="351"/>
      <c r="Z130" s="351"/>
      <c r="AA130" s="351"/>
      <c r="AB130" s="351"/>
      <c r="AC130" s="351"/>
      <c r="AD130" s="351"/>
      <c r="AE130" s="351"/>
      <c r="AF130" s="351"/>
      <c r="AG130" s="351"/>
    </row>
    <row r="131" spans="2:33" ht="6" customHeight="1">
      <c r="B131" s="135"/>
      <c r="C131" s="135"/>
      <c r="D131" s="172"/>
      <c r="E131" s="135"/>
      <c r="G131" s="135"/>
      <c r="H131" s="156"/>
      <c r="I131" s="157"/>
      <c r="J131" s="137"/>
      <c r="K131" s="138"/>
      <c r="L131" s="117"/>
      <c r="M131" s="148"/>
      <c r="N131" s="148"/>
      <c r="O131" s="121"/>
      <c r="P131" s="121"/>
      <c r="Q131" s="121"/>
      <c r="R131" s="183"/>
      <c r="S131" s="135"/>
      <c r="T131" s="142"/>
      <c r="U131" s="195"/>
      <c r="V131" s="195"/>
      <c r="W131" s="195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</row>
    <row r="132" spans="2:33" ht="6" customHeight="1">
      <c r="B132" s="135"/>
      <c r="C132" s="135"/>
      <c r="D132" s="172"/>
      <c r="E132" s="135"/>
      <c r="G132" s="135"/>
      <c r="H132" s="156"/>
      <c r="I132" s="157"/>
      <c r="J132" s="137"/>
      <c r="K132" s="138"/>
      <c r="L132" s="117"/>
      <c r="M132" s="148"/>
      <c r="N132" s="148"/>
      <c r="O132" s="121"/>
      <c r="P132" s="121"/>
      <c r="Q132" s="121"/>
      <c r="R132" s="175"/>
      <c r="S132" s="165"/>
      <c r="T132" s="176"/>
      <c r="U132" s="182"/>
      <c r="V132" s="182"/>
      <c r="W132" s="182"/>
      <c r="X132" s="351" t="s">
        <v>114</v>
      </c>
      <c r="Y132" s="351"/>
      <c r="Z132" s="351"/>
      <c r="AA132" s="351"/>
      <c r="AB132" s="351"/>
      <c r="AC132" s="351"/>
      <c r="AD132" s="351"/>
      <c r="AE132" s="351"/>
      <c r="AF132" s="351"/>
      <c r="AG132" s="351"/>
    </row>
    <row r="133" spans="2:33" ht="6" customHeight="1">
      <c r="B133" s="135"/>
      <c r="C133" s="135"/>
      <c r="D133" s="172"/>
      <c r="E133" s="135"/>
      <c r="G133" s="135"/>
      <c r="H133" s="156"/>
      <c r="I133" s="157"/>
      <c r="J133" s="137"/>
      <c r="K133" s="138"/>
      <c r="L133" s="117"/>
      <c r="M133" s="148"/>
      <c r="N133" s="148"/>
      <c r="O133" s="121"/>
      <c r="P133" s="121"/>
      <c r="Q133" s="121"/>
      <c r="R133" s="121"/>
      <c r="S133" s="135"/>
      <c r="T133" s="142"/>
      <c r="U133" s="117"/>
      <c r="V133" s="117"/>
      <c r="W133" s="117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</row>
    <row r="134" spans="2:33" ht="6" customHeight="1">
      <c r="B134" s="135"/>
      <c r="C134" s="135"/>
      <c r="D134" s="172"/>
      <c r="E134" s="148"/>
      <c r="F134" s="135"/>
      <c r="G134" s="135"/>
      <c r="H134" s="156"/>
      <c r="I134" s="157"/>
      <c r="J134" s="163"/>
      <c r="K134" s="163"/>
      <c r="L134" s="163"/>
      <c r="M134" s="148"/>
      <c r="N134" s="148"/>
      <c r="O134" s="154"/>
      <c r="P134" s="154"/>
      <c r="Q134" s="154"/>
      <c r="R134" s="154"/>
      <c r="S134" s="148"/>
      <c r="T134" s="162"/>
      <c r="U134" s="162"/>
      <c r="V134" s="162"/>
      <c r="W134" s="147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</row>
    <row r="135" spans="2:33" ht="6" customHeight="1">
      <c r="B135" s="135"/>
      <c r="C135" s="135"/>
      <c r="D135" s="172"/>
      <c r="E135" s="148"/>
      <c r="F135" s="135"/>
      <c r="G135" s="135"/>
      <c r="H135" s="156"/>
      <c r="I135" s="157"/>
      <c r="J135" s="163"/>
      <c r="K135" s="163"/>
      <c r="L135" s="163"/>
      <c r="M135" s="148"/>
      <c r="N135" s="148"/>
      <c r="O135" s="154"/>
      <c r="P135" s="154"/>
      <c r="Q135" s="154"/>
      <c r="R135" s="154"/>
      <c r="S135" s="148"/>
      <c r="T135" s="162"/>
      <c r="U135" s="162"/>
      <c r="V135" s="162"/>
      <c r="W135" s="147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</row>
    <row r="136" spans="2:33" ht="11.25" customHeight="1">
      <c r="B136" s="135"/>
      <c r="C136" s="135"/>
      <c r="D136" s="172"/>
      <c r="E136" s="156"/>
      <c r="F136" s="148"/>
      <c r="G136" s="168"/>
      <c r="H136" s="148"/>
      <c r="I136" s="157"/>
      <c r="J136" s="137"/>
      <c r="K136" s="138"/>
      <c r="L136" s="117"/>
      <c r="M136" s="135"/>
      <c r="N136" s="135"/>
      <c r="O136" s="121"/>
      <c r="P136" s="121"/>
      <c r="Q136" s="121"/>
      <c r="R136" s="121"/>
      <c r="S136" s="135"/>
      <c r="T136" s="142"/>
      <c r="U136" s="142"/>
      <c r="V136" s="142"/>
      <c r="W136" s="142"/>
      <c r="X136" s="124"/>
      <c r="Y136" s="124"/>
      <c r="Z136" s="117"/>
      <c r="AA136" s="117"/>
      <c r="AB136" s="117"/>
      <c r="AC136" s="117"/>
      <c r="AD136" s="117"/>
      <c r="AE136" s="117"/>
      <c r="AF136" s="117"/>
      <c r="AG136" s="117"/>
    </row>
    <row r="137" spans="2:33" ht="14.25" customHeight="1">
      <c r="B137" s="148"/>
      <c r="C137" s="148"/>
      <c r="D137" s="148"/>
      <c r="E137" s="148"/>
      <c r="F137" s="148"/>
      <c r="G137" s="148"/>
      <c r="H137" s="148"/>
      <c r="I137" s="157"/>
      <c r="J137" s="137"/>
      <c r="K137" s="138"/>
      <c r="L137" s="117"/>
      <c r="M137" s="135"/>
      <c r="N137" s="135"/>
      <c r="O137" s="121"/>
      <c r="P137" s="121"/>
      <c r="Q137" s="121"/>
      <c r="R137" s="121"/>
      <c r="S137" s="135"/>
      <c r="T137" s="142"/>
      <c r="U137" s="142"/>
      <c r="V137" s="142"/>
      <c r="W137" s="142"/>
      <c r="X137" s="124"/>
      <c r="Y137" s="124"/>
      <c r="Z137" s="117"/>
      <c r="AA137" s="117"/>
      <c r="AB137" s="117"/>
      <c r="AC137" s="117"/>
      <c r="AD137" s="117"/>
      <c r="AE137" s="117"/>
      <c r="AF137" s="117"/>
      <c r="AG137" s="117"/>
    </row>
    <row r="138" spans="2:33" ht="12" customHeight="1">
      <c r="B138" s="148"/>
      <c r="C138" s="148"/>
      <c r="D138" s="148"/>
      <c r="E138" s="148"/>
      <c r="F138" s="148"/>
      <c r="G138" s="148"/>
      <c r="H138" s="148"/>
      <c r="I138" s="157"/>
      <c r="J138" s="137"/>
      <c r="K138" s="138"/>
      <c r="L138" s="117"/>
      <c r="M138" s="135"/>
      <c r="N138" s="135"/>
      <c r="O138" s="121"/>
      <c r="P138" s="121"/>
      <c r="Q138" s="121"/>
      <c r="R138" s="121"/>
      <c r="S138" s="135"/>
      <c r="T138" s="142"/>
      <c r="U138" s="142"/>
      <c r="V138" s="142"/>
      <c r="W138" s="142"/>
      <c r="X138" s="124"/>
      <c r="Y138" s="124"/>
      <c r="Z138" s="117"/>
      <c r="AA138" s="117"/>
      <c r="AB138" s="117"/>
      <c r="AC138" s="117"/>
      <c r="AD138" s="117"/>
      <c r="AE138" s="117"/>
      <c r="AF138" s="117"/>
      <c r="AG138" s="117"/>
    </row>
    <row r="139" spans="2:33" ht="12" customHeight="1">
      <c r="B139" s="148"/>
      <c r="C139" s="148"/>
      <c r="D139" s="148"/>
      <c r="E139" s="148"/>
      <c r="F139" s="148"/>
      <c r="G139" s="148"/>
      <c r="H139" s="148"/>
      <c r="I139" s="157"/>
      <c r="J139" s="137"/>
      <c r="K139" s="138"/>
      <c r="L139" s="117"/>
      <c r="M139" s="135"/>
      <c r="N139" s="135"/>
      <c r="O139" s="121"/>
      <c r="P139" s="121"/>
      <c r="Q139" s="121"/>
      <c r="R139" s="121"/>
      <c r="S139" s="135"/>
      <c r="T139" s="142"/>
      <c r="U139" s="142"/>
      <c r="V139" s="142"/>
      <c r="W139" s="142"/>
      <c r="X139" s="124"/>
      <c r="Y139" s="124"/>
      <c r="Z139" s="117"/>
      <c r="AA139" s="117"/>
      <c r="AB139" s="117"/>
      <c r="AC139" s="117"/>
      <c r="AD139" s="117"/>
      <c r="AE139" s="117"/>
      <c r="AF139" s="117"/>
      <c r="AG139" s="117"/>
    </row>
    <row r="140" spans="2:33" ht="13.5" customHeight="1">
      <c r="B140" s="148"/>
      <c r="C140" s="148"/>
      <c r="D140" s="148"/>
      <c r="E140" s="148"/>
      <c r="F140" s="148"/>
      <c r="G140" s="148"/>
      <c r="H140" s="148"/>
      <c r="I140" s="157"/>
      <c r="J140" s="137"/>
      <c r="K140" s="138"/>
      <c r="L140" s="117"/>
      <c r="M140" s="135"/>
      <c r="N140" s="135"/>
      <c r="O140" s="121"/>
      <c r="P140" s="121"/>
      <c r="Q140" s="121"/>
      <c r="R140" s="121"/>
      <c r="S140" s="135"/>
      <c r="T140" s="142"/>
      <c r="U140" s="142"/>
      <c r="V140" s="142"/>
      <c r="W140" s="142"/>
      <c r="X140" s="124"/>
      <c r="Y140" s="124"/>
      <c r="Z140" s="117"/>
      <c r="AA140" s="117"/>
      <c r="AB140" s="117"/>
      <c r="AC140" s="117"/>
      <c r="AD140" s="117"/>
      <c r="AE140" s="117"/>
      <c r="AF140" s="117"/>
      <c r="AG140" s="117"/>
    </row>
    <row r="141" spans="2:33" ht="6" customHeight="1">
      <c r="B141" s="135"/>
      <c r="C141" s="135"/>
      <c r="D141" s="172"/>
      <c r="E141" s="148"/>
      <c r="F141" s="148"/>
      <c r="G141" s="168"/>
      <c r="H141" s="165"/>
      <c r="I141" s="391" t="s">
        <v>115</v>
      </c>
      <c r="J141" s="391"/>
      <c r="K141" s="391"/>
      <c r="L141" s="391"/>
      <c r="M141" s="165"/>
      <c r="N141" s="165"/>
      <c r="O141" s="359" t="s">
        <v>116</v>
      </c>
      <c r="P141" s="359"/>
      <c r="Q141" s="359"/>
      <c r="R141" s="359"/>
      <c r="S141" s="364">
        <v>8</v>
      </c>
      <c r="T141" s="375"/>
      <c r="U141" s="353" t="s">
        <v>175</v>
      </c>
      <c r="V141" s="353"/>
      <c r="W141" s="353"/>
      <c r="X141" s="351" t="s">
        <v>262</v>
      </c>
      <c r="Y141" s="351"/>
      <c r="Z141" s="351"/>
      <c r="AA141" s="351"/>
      <c r="AB141" s="351"/>
      <c r="AC141" s="351"/>
      <c r="AD141" s="351"/>
      <c r="AE141" s="351"/>
      <c r="AF141" s="351"/>
      <c r="AG141" s="351"/>
    </row>
    <row r="142" spans="2:33" ht="6" customHeight="1">
      <c r="B142" s="135"/>
      <c r="C142" s="135"/>
      <c r="D142" s="156"/>
      <c r="E142" s="156"/>
      <c r="F142" s="148"/>
      <c r="G142" s="168"/>
      <c r="H142" s="148"/>
      <c r="I142" s="391"/>
      <c r="J142" s="391"/>
      <c r="K142" s="391"/>
      <c r="L142" s="391"/>
      <c r="M142" s="135"/>
      <c r="N142" s="156"/>
      <c r="O142" s="359"/>
      <c r="P142" s="359"/>
      <c r="Q142" s="359"/>
      <c r="R142" s="359"/>
      <c r="S142" s="364"/>
      <c r="T142" s="375"/>
      <c r="U142" s="353"/>
      <c r="V142" s="353"/>
      <c r="W142" s="353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</row>
    <row r="143" spans="2:33" ht="6" customHeight="1">
      <c r="B143" s="135"/>
      <c r="C143" s="135"/>
      <c r="D143" s="156"/>
      <c r="E143" s="156"/>
      <c r="F143" s="148"/>
      <c r="G143" s="168"/>
      <c r="H143" s="156"/>
      <c r="I143" s="358">
        <v>4</v>
      </c>
      <c r="J143" s="379">
        <f>+S141+S143+S145+S147+5</f>
        <v>76</v>
      </c>
      <c r="K143" s="374"/>
      <c r="L143" s="206"/>
      <c r="M143" s="135"/>
      <c r="N143" s="156"/>
      <c r="O143" s="359" t="s">
        <v>117</v>
      </c>
      <c r="P143" s="359"/>
      <c r="Q143" s="359"/>
      <c r="R143" s="359"/>
      <c r="S143" s="364">
        <v>8</v>
      </c>
      <c r="T143" s="375"/>
      <c r="U143" s="353" t="s">
        <v>221</v>
      </c>
      <c r="V143" s="353"/>
      <c r="W143" s="353"/>
      <c r="X143" s="351" t="s">
        <v>263</v>
      </c>
      <c r="Y143" s="351"/>
      <c r="Z143" s="351"/>
      <c r="AA143" s="351"/>
      <c r="AB143" s="351"/>
      <c r="AC143" s="351"/>
      <c r="AD143" s="351"/>
      <c r="AE143" s="351"/>
      <c r="AF143" s="351"/>
      <c r="AG143" s="351"/>
    </row>
    <row r="144" spans="2:33" ht="6" customHeight="1">
      <c r="B144" s="135"/>
      <c r="C144" s="135"/>
      <c r="D144" s="156"/>
      <c r="E144" s="156"/>
      <c r="F144" s="148"/>
      <c r="G144" s="168"/>
      <c r="H144" s="156"/>
      <c r="I144" s="358"/>
      <c r="J144" s="374"/>
      <c r="K144" s="374"/>
      <c r="L144" s="206"/>
      <c r="M144" s="135"/>
      <c r="N144" s="169"/>
      <c r="O144" s="359"/>
      <c r="P144" s="359"/>
      <c r="Q144" s="359"/>
      <c r="R144" s="359"/>
      <c r="S144" s="364"/>
      <c r="T144" s="375"/>
      <c r="U144" s="353"/>
      <c r="V144" s="353"/>
      <c r="W144" s="353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</row>
    <row r="145" spans="2:33" ht="6" customHeight="1">
      <c r="B145" s="135"/>
      <c r="C145" s="135"/>
      <c r="D145" s="156"/>
      <c r="E145" s="156"/>
      <c r="F145" s="148"/>
      <c r="G145" s="168"/>
      <c r="H145" s="156"/>
      <c r="I145" s="119"/>
      <c r="J145" s="392" t="s">
        <v>264</v>
      </c>
      <c r="K145" s="392"/>
      <c r="L145" s="392"/>
      <c r="M145" s="135"/>
      <c r="N145" s="159"/>
      <c r="O145" s="350" t="s">
        <v>191</v>
      </c>
      <c r="P145" s="350"/>
      <c r="Q145" s="350"/>
      <c r="R145" s="350"/>
      <c r="S145" s="364">
        <v>8</v>
      </c>
      <c r="T145" s="390"/>
      <c r="U145" s="342" t="s">
        <v>265</v>
      </c>
      <c r="V145" s="342"/>
      <c r="W145" s="342"/>
      <c r="X145" s="351" t="s">
        <v>204</v>
      </c>
      <c r="Y145" s="351"/>
      <c r="Z145" s="351"/>
      <c r="AA145" s="351"/>
      <c r="AB145" s="351"/>
      <c r="AC145" s="351"/>
      <c r="AD145" s="351"/>
      <c r="AE145" s="351"/>
      <c r="AF145" s="351"/>
      <c r="AG145" s="351"/>
    </row>
    <row r="146" spans="2:33" ht="6" customHeight="1">
      <c r="B146" s="135"/>
      <c r="C146" s="135"/>
      <c r="D146" s="156"/>
      <c r="E146" s="156"/>
      <c r="F146" s="148"/>
      <c r="G146" s="168"/>
      <c r="H146" s="156"/>
      <c r="I146" s="119"/>
      <c r="J146" s="392"/>
      <c r="K146" s="392"/>
      <c r="L146" s="392"/>
      <c r="M146" s="135"/>
      <c r="N146" s="156"/>
      <c r="O146" s="350"/>
      <c r="P146" s="350"/>
      <c r="Q146" s="350"/>
      <c r="R146" s="350"/>
      <c r="S146" s="364"/>
      <c r="T146" s="390"/>
      <c r="U146" s="342"/>
      <c r="V146" s="342"/>
      <c r="W146" s="342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</row>
    <row r="147" spans="2:33" ht="6" customHeight="1">
      <c r="B147" s="135"/>
      <c r="C147" s="135"/>
      <c r="D147" s="156"/>
      <c r="E147" s="156"/>
      <c r="F147" s="355" t="s">
        <v>87</v>
      </c>
      <c r="G147" s="168"/>
      <c r="H147" s="156"/>
      <c r="I147" s="186"/>
      <c r="J147" s="392"/>
      <c r="K147" s="392"/>
      <c r="L147" s="392"/>
      <c r="M147" s="135"/>
      <c r="N147" s="159"/>
      <c r="O147" s="350" t="s">
        <v>118</v>
      </c>
      <c r="P147" s="350"/>
      <c r="Q147" s="350"/>
      <c r="R147" s="350"/>
      <c r="S147" s="364">
        <v>47</v>
      </c>
      <c r="T147" s="390"/>
      <c r="U147" s="342" t="s">
        <v>177</v>
      </c>
      <c r="V147" s="342"/>
      <c r="W147" s="342"/>
      <c r="X147" s="351" t="s">
        <v>266</v>
      </c>
      <c r="Y147" s="351"/>
      <c r="Z147" s="351"/>
      <c r="AA147" s="351"/>
      <c r="AB147" s="351"/>
      <c r="AC147" s="351"/>
      <c r="AD147" s="351"/>
      <c r="AE147" s="351"/>
      <c r="AF147" s="351"/>
      <c r="AG147" s="351"/>
    </row>
    <row r="148" spans="2:33" ht="6" customHeight="1">
      <c r="B148" s="135"/>
      <c r="C148" s="135"/>
      <c r="D148" s="156"/>
      <c r="E148" s="156"/>
      <c r="F148" s="356"/>
      <c r="G148" s="168"/>
      <c r="H148" s="156"/>
      <c r="I148" s="157"/>
      <c r="J148" s="392"/>
      <c r="K148" s="392"/>
      <c r="L148" s="392"/>
      <c r="M148" s="148"/>
      <c r="N148" s="148"/>
      <c r="O148" s="350"/>
      <c r="P148" s="350"/>
      <c r="Q148" s="350"/>
      <c r="R148" s="350"/>
      <c r="S148" s="364"/>
      <c r="T148" s="390"/>
      <c r="U148" s="342"/>
      <c r="V148" s="342"/>
      <c r="W148" s="342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</row>
    <row r="149" spans="2:33" ht="6" customHeight="1">
      <c r="B149" s="135"/>
      <c r="C149" s="135"/>
      <c r="D149" s="156"/>
      <c r="E149" s="156"/>
      <c r="F149" s="356"/>
      <c r="G149" s="168"/>
      <c r="H149" s="156"/>
      <c r="I149" s="125"/>
      <c r="J149" s="392"/>
      <c r="K149" s="392"/>
      <c r="L149" s="392"/>
      <c r="M149" s="185"/>
      <c r="N149" s="148"/>
      <c r="O149" s="119"/>
      <c r="P149" s="119"/>
      <c r="Q149" s="119"/>
      <c r="R149" s="207"/>
      <c r="S149" s="135"/>
      <c r="T149" s="176"/>
      <c r="U149" s="182"/>
      <c r="V149" s="182"/>
      <c r="W149" s="182"/>
      <c r="X149" s="351" t="s">
        <v>310</v>
      </c>
      <c r="Y149" s="351"/>
      <c r="Z149" s="351"/>
      <c r="AA149" s="351"/>
      <c r="AB149" s="351"/>
      <c r="AC149" s="351"/>
      <c r="AD149" s="351"/>
      <c r="AE149" s="351"/>
      <c r="AF149" s="351"/>
      <c r="AG149" s="351"/>
    </row>
    <row r="150" spans="2:33" ht="6" customHeight="1">
      <c r="B150" s="135"/>
      <c r="C150" s="135"/>
      <c r="D150" s="156"/>
      <c r="E150" s="156"/>
      <c r="F150" s="356"/>
      <c r="G150" s="168"/>
      <c r="H150" s="156"/>
      <c r="I150" s="185"/>
      <c r="J150" s="392"/>
      <c r="K150" s="392"/>
      <c r="L150" s="392"/>
      <c r="M150" s="185"/>
      <c r="N150" s="148"/>
      <c r="O150" s="119"/>
      <c r="P150" s="119"/>
      <c r="Q150" s="119"/>
      <c r="R150" s="208"/>
      <c r="S150" s="173"/>
      <c r="T150" s="162"/>
      <c r="U150" s="117"/>
      <c r="V150" s="117"/>
      <c r="W150" s="117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</row>
    <row r="151" spans="2:33" ht="6" customHeight="1">
      <c r="B151" s="135"/>
      <c r="C151" s="135"/>
      <c r="D151" s="156"/>
      <c r="E151" s="156"/>
      <c r="F151" s="356"/>
      <c r="G151" s="168"/>
      <c r="H151" s="156"/>
      <c r="I151" s="185"/>
      <c r="J151" s="392"/>
      <c r="K151" s="392"/>
      <c r="L151" s="392"/>
      <c r="M151" s="185"/>
      <c r="N151" s="148"/>
      <c r="O151" s="119"/>
      <c r="P151" s="119"/>
      <c r="Q151" s="209"/>
      <c r="R151" s="207"/>
      <c r="S151" s="135"/>
      <c r="T151" s="176"/>
      <c r="U151" s="182"/>
      <c r="V151" s="182"/>
      <c r="W151" s="182"/>
      <c r="X151" s="351" t="s">
        <v>119</v>
      </c>
      <c r="Y151" s="351"/>
      <c r="Z151" s="351"/>
      <c r="AA151" s="351"/>
      <c r="AB151" s="351"/>
      <c r="AC151" s="351"/>
      <c r="AD151" s="351"/>
      <c r="AE151" s="351"/>
      <c r="AF151" s="351"/>
      <c r="AG151" s="351"/>
    </row>
    <row r="152" spans="2:33" ht="6" customHeight="1">
      <c r="B152" s="135"/>
      <c r="C152" s="135"/>
      <c r="D152" s="156"/>
      <c r="E152" s="159"/>
      <c r="F152" s="356"/>
      <c r="G152" s="174"/>
      <c r="H152" s="156"/>
      <c r="I152" s="185"/>
      <c r="J152" s="210"/>
      <c r="K152" s="210"/>
      <c r="L152" s="210"/>
      <c r="M152" s="185"/>
      <c r="N152" s="148"/>
      <c r="O152" s="119"/>
      <c r="P152" s="119"/>
      <c r="Q152" s="209"/>
      <c r="R152" s="208"/>
      <c r="S152" s="173"/>
      <c r="T152" s="162"/>
      <c r="U152" s="117"/>
      <c r="V152" s="117"/>
      <c r="W152" s="117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</row>
    <row r="153" spans="2:33" ht="6" customHeight="1">
      <c r="B153" s="135"/>
      <c r="C153" s="135"/>
      <c r="D153" s="156"/>
      <c r="E153" s="148"/>
      <c r="F153" s="356"/>
      <c r="G153" s="135"/>
      <c r="H153" s="156"/>
      <c r="I153" s="157"/>
      <c r="J153" s="190"/>
      <c r="K153" s="138"/>
      <c r="L153" s="117"/>
      <c r="M153" s="148"/>
      <c r="N153" s="148"/>
      <c r="O153" s="119"/>
      <c r="P153" s="119"/>
      <c r="Q153" s="209"/>
      <c r="R153" s="207"/>
      <c r="S153" s="165"/>
      <c r="T153" s="176"/>
      <c r="U153" s="182"/>
      <c r="V153" s="182"/>
      <c r="W153" s="182"/>
      <c r="X153" s="351" t="s">
        <v>212</v>
      </c>
      <c r="Y153" s="351"/>
      <c r="Z153" s="351"/>
      <c r="AA153" s="351"/>
      <c r="AB153" s="351"/>
      <c r="AC153" s="351"/>
      <c r="AD153" s="351"/>
      <c r="AE153" s="351"/>
      <c r="AF153" s="351"/>
      <c r="AG153" s="351"/>
    </row>
    <row r="154" spans="2:33" ht="6" customHeight="1">
      <c r="B154" s="135"/>
      <c r="C154" s="135"/>
      <c r="D154" s="156"/>
      <c r="E154" s="148"/>
      <c r="F154" s="356"/>
      <c r="G154" s="135"/>
      <c r="H154" s="156"/>
      <c r="I154" s="157"/>
      <c r="J154" s="190"/>
      <c r="K154" s="138"/>
      <c r="L154" s="117"/>
      <c r="M154" s="148"/>
      <c r="N154" s="148"/>
      <c r="O154" s="119"/>
      <c r="P154" s="119"/>
      <c r="Q154" s="119"/>
      <c r="R154" s="119"/>
      <c r="S154" s="135"/>
      <c r="T154" s="142"/>
      <c r="U154" s="117"/>
      <c r="V154" s="117"/>
      <c r="W154" s="117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</row>
    <row r="155" spans="2:33" ht="6" customHeight="1">
      <c r="B155" s="135"/>
      <c r="C155" s="135"/>
      <c r="D155" s="156"/>
      <c r="E155" s="148"/>
      <c r="F155" s="356"/>
      <c r="G155" s="135"/>
      <c r="H155" s="156"/>
      <c r="I155" s="157"/>
      <c r="J155" s="190"/>
      <c r="K155" s="138"/>
      <c r="L155" s="117"/>
      <c r="M155" s="148"/>
      <c r="N155" s="148"/>
      <c r="O155" s="119"/>
      <c r="P155" s="119"/>
      <c r="Q155" s="119"/>
      <c r="R155" s="119"/>
      <c r="S155" s="135"/>
      <c r="T155" s="142"/>
      <c r="U155" s="124"/>
      <c r="V155" s="117"/>
      <c r="W155" s="117"/>
      <c r="X155" s="117"/>
      <c r="Y155" s="117"/>
      <c r="Z155" s="117"/>
      <c r="AA155" s="166"/>
      <c r="AB155" s="186"/>
      <c r="AC155" s="186"/>
      <c r="AD155" s="186"/>
      <c r="AE155" s="186"/>
      <c r="AF155" s="186"/>
      <c r="AG155" s="186"/>
    </row>
    <row r="156" spans="2:33" ht="6" customHeight="1">
      <c r="B156" s="135"/>
      <c r="C156" s="135"/>
      <c r="D156" s="156"/>
      <c r="E156" s="148"/>
      <c r="F156" s="356"/>
      <c r="G156" s="135"/>
      <c r="H156" s="156"/>
      <c r="I156" s="157"/>
      <c r="J156" s="190"/>
      <c r="K156" s="138"/>
      <c r="L156" s="117"/>
      <c r="M156" s="148"/>
      <c r="N156" s="148"/>
      <c r="O156" s="119"/>
      <c r="P156" s="119"/>
      <c r="Q156" s="119"/>
      <c r="R156" s="119"/>
      <c r="S156" s="135"/>
      <c r="T156" s="142"/>
      <c r="U156" s="142"/>
      <c r="V156" s="142"/>
      <c r="W156" s="142"/>
      <c r="X156" s="124"/>
      <c r="Y156" s="124"/>
      <c r="Z156" s="117"/>
      <c r="AA156" s="117"/>
      <c r="AB156" s="117"/>
      <c r="AC156" s="117"/>
      <c r="AD156" s="117"/>
      <c r="AE156" s="117"/>
      <c r="AF156" s="117"/>
      <c r="AG156" s="117"/>
    </row>
    <row r="157" spans="2:33" ht="6" customHeight="1">
      <c r="B157" s="135"/>
      <c r="C157" s="135"/>
      <c r="D157" s="156"/>
      <c r="E157" s="148"/>
      <c r="F157" s="356"/>
      <c r="G157" s="148"/>
      <c r="H157" s="159"/>
      <c r="I157" s="360" t="s">
        <v>120</v>
      </c>
      <c r="J157" s="342"/>
      <c r="K157" s="342"/>
      <c r="L157" s="342"/>
      <c r="M157" s="165"/>
      <c r="N157" s="135"/>
      <c r="O157" s="359" t="s">
        <v>121</v>
      </c>
      <c r="P157" s="359"/>
      <c r="Q157" s="359"/>
      <c r="R157" s="359"/>
      <c r="S157" s="364">
        <v>10</v>
      </c>
      <c r="T157" s="390"/>
      <c r="U157" s="342" t="s">
        <v>176</v>
      </c>
      <c r="V157" s="342"/>
      <c r="W157" s="342"/>
      <c r="X157" s="351" t="s">
        <v>192</v>
      </c>
      <c r="Y157" s="351"/>
      <c r="Z157" s="351"/>
      <c r="AA157" s="351"/>
      <c r="AB157" s="351"/>
      <c r="AC157" s="351"/>
      <c r="AD157" s="351"/>
      <c r="AE157" s="351"/>
      <c r="AF157" s="351"/>
      <c r="AG157" s="351"/>
    </row>
    <row r="158" spans="2:33" ht="6" customHeight="1">
      <c r="B158" s="135"/>
      <c r="C158" s="135"/>
      <c r="D158" s="156"/>
      <c r="E158" s="148"/>
      <c r="F158" s="356"/>
      <c r="G158" s="148"/>
      <c r="H158" s="169"/>
      <c r="I158" s="342"/>
      <c r="J158" s="342"/>
      <c r="K158" s="342"/>
      <c r="L158" s="342"/>
      <c r="M158" s="135"/>
      <c r="N158" s="169"/>
      <c r="O158" s="359"/>
      <c r="P158" s="359"/>
      <c r="Q158" s="359"/>
      <c r="R158" s="359"/>
      <c r="S158" s="364"/>
      <c r="T158" s="390"/>
      <c r="U158" s="342"/>
      <c r="V158" s="342"/>
      <c r="W158" s="342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</row>
    <row r="159" spans="2:33" ht="6" customHeight="1">
      <c r="B159" s="135"/>
      <c r="C159" s="135"/>
      <c r="D159" s="156"/>
      <c r="E159" s="148"/>
      <c r="F159" s="357"/>
      <c r="G159" s="135"/>
      <c r="H159" s="156"/>
      <c r="I159" s="358">
        <v>2</v>
      </c>
      <c r="J159" s="379">
        <f>S157+S159+S163+S165+3</f>
        <v>58</v>
      </c>
      <c r="K159" s="374"/>
      <c r="L159" s="206"/>
      <c r="M159" s="135"/>
      <c r="N159" s="159"/>
      <c r="O159" s="359" t="s">
        <v>122</v>
      </c>
      <c r="P159" s="393"/>
      <c r="Q159" s="393"/>
      <c r="R159" s="393"/>
      <c r="S159" s="364">
        <v>11</v>
      </c>
      <c r="T159" s="390"/>
      <c r="U159" s="342" t="s">
        <v>176</v>
      </c>
      <c r="V159" s="342"/>
      <c r="W159" s="342"/>
      <c r="X159" s="351" t="s">
        <v>267</v>
      </c>
      <c r="Y159" s="351"/>
      <c r="Z159" s="351"/>
      <c r="AA159" s="351"/>
      <c r="AB159" s="351"/>
      <c r="AC159" s="351"/>
      <c r="AD159" s="351"/>
      <c r="AE159" s="351"/>
      <c r="AF159" s="351"/>
      <c r="AG159" s="351"/>
    </row>
    <row r="160" spans="2:33" ht="6" customHeight="1">
      <c r="B160" s="135"/>
      <c r="C160" s="135"/>
      <c r="D160" s="156"/>
      <c r="E160" s="148"/>
      <c r="F160" s="192"/>
      <c r="G160" s="135"/>
      <c r="H160" s="156"/>
      <c r="I160" s="358"/>
      <c r="J160" s="374"/>
      <c r="K160" s="374"/>
      <c r="L160" s="206"/>
      <c r="M160" s="135"/>
      <c r="N160" s="156"/>
      <c r="O160" s="393"/>
      <c r="P160" s="393"/>
      <c r="Q160" s="393"/>
      <c r="R160" s="393"/>
      <c r="S160" s="364"/>
      <c r="T160" s="390"/>
      <c r="U160" s="342"/>
      <c r="V160" s="342"/>
      <c r="W160" s="342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</row>
    <row r="161" spans="2:33" ht="6" customHeight="1">
      <c r="B161" s="135"/>
      <c r="C161" s="135"/>
      <c r="D161" s="156"/>
      <c r="E161" s="148"/>
      <c r="F161" s="192"/>
      <c r="G161" s="135"/>
      <c r="H161" s="156"/>
      <c r="I161" s="206"/>
      <c r="J161" s="392" t="s">
        <v>168</v>
      </c>
      <c r="K161" s="394"/>
      <c r="L161" s="394"/>
      <c r="M161" s="135"/>
      <c r="N161" s="156"/>
      <c r="O161" s="211"/>
      <c r="P161" s="211"/>
      <c r="Q161" s="211"/>
      <c r="R161" s="175"/>
      <c r="S161" s="148"/>
      <c r="T161" s="176"/>
      <c r="U161" s="182"/>
      <c r="V161" s="184"/>
      <c r="W161" s="184"/>
      <c r="X161" s="351" t="s">
        <v>123</v>
      </c>
      <c r="Y161" s="351"/>
      <c r="Z161" s="351"/>
      <c r="AA161" s="351"/>
      <c r="AB161" s="351"/>
      <c r="AC161" s="351"/>
      <c r="AD161" s="351"/>
      <c r="AE161" s="351"/>
      <c r="AF161" s="351"/>
      <c r="AG161" s="351"/>
    </row>
    <row r="162" spans="2:33" ht="6" customHeight="1">
      <c r="B162" s="135"/>
      <c r="C162" s="135"/>
      <c r="D162" s="156"/>
      <c r="E162" s="148"/>
      <c r="F162" s="192"/>
      <c r="G162" s="135"/>
      <c r="H162" s="156"/>
      <c r="I162" s="206"/>
      <c r="J162" s="394"/>
      <c r="K162" s="394"/>
      <c r="L162" s="394"/>
      <c r="M162" s="135"/>
      <c r="N162" s="156"/>
      <c r="O162" s="211"/>
      <c r="P162" s="211"/>
      <c r="Q162" s="211"/>
      <c r="R162" s="121"/>
      <c r="S162" s="173"/>
      <c r="T162" s="162"/>
      <c r="U162" s="185"/>
      <c r="V162" s="185"/>
      <c r="W162" s="185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</row>
    <row r="163" spans="2:34" ht="6" customHeight="1">
      <c r="B163" s="135"/>
      <c r="C163" s="135"/>
      <c r="D163" s="156"/>
      <c r="E163" s="148"/>
      <c r="F163" s="192"/>
      <c r="G163" s="135"/>
      <c r="H163" s="156"/>
      <c r="I163" s="119"/>
      <c r="J163" s="394"/>
      <c r="K163" s="394"/>
      <c r="L163" s="394"/>
      <c r="M163" s="135"/>
      <c r="N163" s="156"/>
      <c r="O163" s="350" t="s">
        <v>124</v>
      </c>
      <c r="P163" s="350"/>
      <c r="Q163" s="350"/>
      <c r="R163" s="350"/>
      <c r="S163" s="364">
        <v>20</v>
      </c>
      <c r="T163" s="390"/>
      <c r="U163" s="342" t="s">
        <v>234</v>
      </c>
      <c r="V163" s="342"/>
      <c r="W163" s="342"/>
      <c r="X163" s="351" t="s">
        <v>268</v>
      </c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135"/>
    </row>
    <row r="164" spans="2:34" ht="6" customHeight="1">
      <c r="B164" s="135"/>
      <c r="C164" s="135"/>
      <c r="D164" s="156"/>
      <c r="E164" s="148"/>
      <c r="F164" s="135"/>
      <c r="G164" s="135"/>
      <c r="H164" s="156"/>
      <c r="I164" s="119"/>
      <c r="J164" s="394"/>
      <c r="K164" s="394"/>
      <c r="L164" s="394"/>
      <c r="M164" s="135"/>
      <c r="N164" s="169"/>
      <c r="O164" s="350"/>
      <c r="P164" s="350"/>
      <c r="Q164" s="350"/>
      <c r="R164" s="350"/>
      <c r="S164" s="364"/>
      <c r="T164" s="390"/>
      <c r="U164" s="342"/>
      <c r="V164" s="342"/>
      <c r="W164" s="342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135"/>
    </row>
    <row r="165" spans="2:33" ht="6" customHeight="1">
      <c r="B165" s="135"/>
      <c r="C165" s="135"/>
      <c r="D165" s="156"/>
      <c r="E165" s="148"/>
      <c r="F165" s="135"/>
      <c r="G165" s="135"/>
      <c r="H165" s="156"/>
      <c r="I165" s="119"/>
      <c r="J165" s="395"/>
      <c r="K165" s="395"/>
      <c r="L165" s="395"/>
      <c r="M165" s="135"/>
      <c r="N165" s="156"/>
      <c r="O165" s="350" t="s">
        <v>125</v>
      </c>
      <c r="P165" s="350"/>
      <c r="Q165" s="350"/>
      <c r="R165" s="350"/>
      <c r="S165" s="364">
        <v>14</v>
      </c>
      <c r="T165" s="390"/>
      <c r="U165" s="342" t="s">
        <v>176</v>
      </c>
      <c r="V165" s="342"/>
      <c r="W165" s="342"/>
      <c r="X165" s="351" t="s">
        <v>269</v>
      </c>
      <c r="Y165" s="351"/>
      <c r="Z165" s="351"/>
      <c r="AA165" s="351"/>
      <c r="AB165" s="351"/>
      <c r="AC165" s="351"/>
      <c r="AD165" s="351"/>
      <c r="AE165" s="351"/>
      <c r="AF165" s="351"/>
      <c r="AG165" s="351"/>
    </row>
    <row r="166" spans="2:33" ht="6" customHeight="1">
      <c r="B166" s="135"/>
      <c r="C166" s="135"/>
      <c r="D166" s="156"/>
      <c r="E166" s="148"/>
      <c r="F166" s="135"/>
      <c r="G166" s="135"/>
      <c r="H166" s="156"/>
      <c r="I166" s="119"/>
      <c r="J166" s="395"/>
      <c r="K166" s="395"/>
      <c r="L166" s="395"/>
      <c r="M166" s="135"/>
      <c r="N166" s="173"/>
      <c r="O166" s="350"/>
      <c r="P166" s="350"/>
      <c r="Q166" s="350"/>
      <c r="R166" s="350"/>
      <c r="S166" s="364"/>
      <c r="T166" s="390"/>
      <c r="U166" s="342"/>
      <c r="V166" s="342"/>
      <c r="W166" s="342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</row>
    <row r="167" spans="2:33" ht="6" customHeight="1">
      <c r="B167" s="135"/>
      <c r="C167" s="135"/>
      <c r="D167" s="156"/>
      <c r="E167" s="148"/>
      <c r="F167" s="135"/>
      <c r="G167" s="135"/>
      <c r="H167" s="156"/>
      <c r="I167" s="119"/>
      <c r="J167" s="212"/>
      <c r="K167" s="212"/>
      <c r="L167" s="212"/>
      <c r="M167" s="135"/>
      <c r="N167" s="148"/>
      <c r="O167" s="119"/>
      <c r="P167" s="119"/>
      <c r="Q167" s="119"/>
      <c r="R167" s="119"/>
      <c r="S167" s="146"/>
      <c r="T167" s="146"/>
      <c r="U167" s="161"/>
      <c r="V167" s="161"/>
      <c r="W167" s="161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</row>
    <row r="168" spans="2:33" ht="6" customHeight="1">
      <c r="B168" s="135"/>
      <c r="C168" s="135"/>
      <c r="D168" s="156"/>
      <c r="E168" s="148"/>
      <c r="F168" s="135"/>
      <c r="G168" s="135"/>
      <c r="H168" s="156"/>
      <c r="I168" s="119"/>
      <c r="J168" s="137"/>
      <c r="K168" s="138"/>
      <c r="L168" s="117"/>
      <c r="M168" s="148"/>
      <c r="N168" s="148"/>
      <c r="O168" s="119"/>
      <c r="P168" s="119"/>
      <c r="Q168" s="119"/>
      <c r="R168" s="119"/>
      <c r="S168" s="142"/>
      <c r="T168" s="142"/>
      <c r="U168" s="142"/>
      <c r="V168" s="142"/>
      <c r="W168" s="142"/>
      <c r="X168" s="124"/>
      <c r="Y168" s="117"/>
      <c r="Z168" s="117"/>
      <c r="AA168" s="117"/>
      <c r="AB168" s="117"/>
      <c r="AC168" s="117"/>
      <c r="AD168" s="117"/>
      <c r="AE168" s="117"/>
      <c r="AF168" s="117"/>
      <c r="AG168" s="117"/>
    </row>
    <row r="169" spans="2:37" ht="6" customHeight="1">
      <c r="B169" s="135"/>
      <c r="C169" s="135"/>
      <c r="D169" s="156"/>
      <c r="E169" s="148"/>
      <c r="F169" s="135"/>
      <c r="G169" s="135"/>
      <c r="H169" s="159"/>
      <c r="I169" s="360" t="s">
        <v>126</v>
      </c>
      <c r="J169" s="342"/>
      <c r="K169" s="342"/>
      <c r="L169" s="342"/>
      <c r="M169" s="165"/>
      <c r="N169" s="135"/>
      <c r="O169" s="350" t="s">
        <v>127</v>
      </c>
      <c r="P169" s="350"/>
      <c r="Q169" s="350"/>
      <c r="R169" s="350"/>
      <c r="S169" s="364">
        <v>9</v>
      </c>
      <c r="T169" s="390"/>
      <c r="U169" s="342" t="s">
        <v>270</v>
      </c>
      <c r="V169" s="342"/>
      <c r="W169" s="342"/>
      <c r="X169" s="351" t="s">
        <v>200</v>
      </c>
      <c r="Y169" s="351"/>
      <c r="Z169" s="351"/>
      <c r="AA169" s="351"/>
      <c r="AB169" s="351"/>
      <c r="AC169" s="351"/>
      <c r="AD169" s="351"/>
      <c r="AE169" s="351"/>
      <c r="AF169" s="351"/>
      <c r="AG169" s="351"/>
      <c r="AH169" s="117"/>
      <c r="AI169" s="117"/>
      <c r="AJ169" s="117"/>
      <c r="AK169" s="117"/>
    </row>
    <row r="170" spans="2:37" ht="6" customHeight="1">
      <c r="B170" s="135"/>
      <c r="C170" s="135"/>
      <c r="D170" s="156"/>
      <c r="E170" s="148"/>
      <c r="F170" s="135"/>
      <c r="G170" s="135"/>
      <c r="H170" s="173"/>
      <c r="I170" s="342"/>
      <c r="J170" s="342"/>
      <c r="K170" s="342"/>
      <c r="L170" s="342"/>
      <c r="M170" s="135"/>
      <c r="N170" s="169"/>
      <c r="O170" s="350"/>
      <c r="P170" s="350"/>
      <c r="Q170" s="350"/>
      <c r="R170" s="350"/>
      <c r="S170" s="364"/>
      <c r="T170" s="390"/>
      <c r="U170" s="342"/>
      <c r="V170" s="342"/>
      <c r="W170" s="342"/>
      <c r="X170" s="351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117"/>
      <c r="AI170" s="117"/>
      <c r="AJ170" s="117"/>
      <c r="AK170" s="117"/>
    </row>
    <row r="171" spans="2:37" ht="6" customHeight="1">
      <c r="B171" s="135"/>
      <c r="C171" s="135"/>
      <c r="D171" s="156"/>
      <c r="E171" s="148"/>
      <c r="F171" s="135"/>
      <c r="G171" s="135"/>
      <c r="H171" s="148"/>
      <c r="I171" s="358">
        <v>3</v>
      </c>
      <c r="J171" s="379">
        <f>S169+S171+S173+S175+2</f>
        <v>36</v>
      </c>
      <c r="K171" s="374"/>
      <c r="L171" s="206"/>
      <c r="M171" s="135"/>
      <c r="N171" s="156"/>
      <c r="O171" s="350" t="s">
        <v>128</v>
      </c>
      <c r="P171" s="350"/>
      <c r="Q171" s="350"/>
      <c r="R171" s="350"/>
      <c r="S171" s="364">
        <v>11</v>
      </c>
      <c r="T171" s="390"/>
      <c r="U171" s="342" t="s">
        <v>234</v>
      </c>
      <c r="V171" s="342"/>
      <c r="W171" s="342"/>
      <c r="X171" s="351" t="s">
        <v>271</v>
      </c>
      <c r="Y171" s="351"/>
      <c r="Z171" s="351"/>
      <c r="AA171" s="351"/>
      <c r="AB171" s="351"/>
      <c r="AC171" s="351"/>
      <c r="AD171" s="351"/>
      <c r="AE171" s="351"/>
      <c r="AF171" s="351"/>
      <c r="AG171" s="351"/>
      <c r="AH171" s="117"/>
      <c r="AI171" s="117"/>
      <c r="AJ171" s="117"/>
      <c r="AK171" s="117"/>
    </row>
    <row r="172" spans="2:37" ht="6" customHeight="1">
      <c r="B172" s="135"/>
      <c r="C172" s="135"/>
      <c r="D172" s="156"/>
      <c r="E172" s="148"/>
      <c r="F172" s="135"/>
      <c r="G172" s="135"/>
      <c r="H172" s="148"/>
      <c r="I172" s="358"/>
      <c r="J172" s="374"/>
      <c r="K172" s="374"/>
      <c r="L172" s="206"/>
      <c r="M172" s="135"/>
      <c r="N172" s="169"/>
      <c r="O172" s="350"/>
      <c r="P172" s="350"/>
      <c r="Q172" s="350"/>
      <c r="R172" s="350"/>
      <c r="S172" s="364"/>
      <c r="T172" s="390"/>
      <c r="U172" s="342"/>
      <c r="V172" s="342"/>
      <c r="W172" s="342"/>
      <c r="X172" s="351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117"/>
      <c r="AI172" s="117"/>
      <c r="AJ172" s="117"/>
      <c r="AK172" s="117"/>
    </row>
    <row r="173" spans="2:33" ht="6" customHeight="1">
      <c r="B173" s="135"/>
      <c r="C173" s="135"/>
      <c r="D173" s="156"/>
      <c r="E173" s="148"/>
      <c r="F173" s="135"/>
      <c r="G173" s="135"/>
      <c r="H173" s="148"/>
      <c r="I173" s="117"/>
      <c r="J173" s="396" t="s">
        <v>169</v>
      </c>
      <c r="K173" s="396"/>
      <c r="L173" s="396"/>
      <c r="M173" s="135"/>
      <c r="N173" s="156"/>
      <c r="O173" s="350" t="s">
        <v>129</v>
      </c>
      <c r="P173" s="350"/>
      <c r="Q173" s="350"/>
      <c r="R173" s="350"/>
      <c r="S173" s="364">
        <v>6</v>
      </c>
      <c r="T173" s="375"/>
      <c r="U173" s="353" t="s">
        <v>176</v>
      </c>
      <c r="V173" s="353"/>
      <c r="W173" s="353"/>
      <c r="X173" s="351" t="s">
        <v>272</v>
      </c>
      <c r="Y173" s="351"/>
      <c r="Z173" s="351"/>
      <c r="AA173" s="351"/>
      <c r="AB173" s="351"/>
      <c r="AC173" s="351"/>
      <c r="AD173" s="351"/>
      <c r="AE173" s="351"/>
      <c r="AF173" s="351"/>
      <c r="AG173" s="351"/>
    </row>
    <row r="174" spans="2:33" ht="6" customHeight="1">
      <c r="B174" s="135"/>
      <c r="C174" s="135"/>
      <c r="D174" s="156"/>
      <c r="E174" s="148"/>
      <c r="F174" s="135"/>
      <c r="G174" s="135"/>
      <c r="H174" s="148"/>
      <c r="I174" s="117"/>
      <c r="J174" s="396"/>
      <c r="K174" s="396"/>
      <c r="L174" s="396"/>
      <c r="M174" s="135"/>
      <c r="N174" s="169"/>
      <c r="O174" s="350"/>
      <c r="P174" s="350"/>
      <c r="Q174" s="350"/>
      <c r="R174" s="350"/>
      <c r="S174" s="364"/>
      <c r="T174" s="375"/>
      <c r="U174" s="353"/>
      <c r="V174" s="353"/>
      <c r="W174" s="353"/>
      <c r="X174" s="351"/>
      <c r="Y174" s="351"/>
      <c r="Z174" s="351"/>
      <c r="AA174" s="351"/>
      <c r="AB174" s="351"/>
      <c r="AC174" s="351"/>
      <c r="AD174" s="351"/>
      <c r="AE174" s="351"/>
      <c r="AF174" s="351"/>
      <c r="AG174" s="351"/>
    </row>
    <row r="175" spans="2:33" ht="6" customHeight="1">
      <c r="B175" s="135"/>
      <c r="C175" s="135"/>
      <c r="D175" s="156"/>
      <c r="E175" s="148"/>
      <c r="F175" s="135"/>
      <c r="G175" s="135"/>
      <c r="H175" s="148"/>
      <c r="I175" s="117"/>
      <c r="J175" s="396"/>
      <c r="K175" s="396"/>
      <c r="L175" s="396"/>
      <c r="M175" s="135"/>
      <c r="N175" s="159"/>
      <c r="O175" s="359" t="s">
        <v>130</v>
      </c>
      <c r="P175" s="359"/>
      <c r="Q175" s="359"/>
      <c r="R175" s="359"/>
      <c r="S175" s="364">
        <v>8</v>
      </c>
      <c r="T175" s="375"/>
      <c r="U175" s="353" t="s">
        <v>175</v>
      </c>
      <c r="V175" s="353"/>
      <c r="W175" s="353"/>
      <c r="X175" s="354" t="s">
        <v>273</v>
      </c>
      <c r="Y175" s="354"/>
      <c r="Z175" s="354"/>
      <c r="AA175" s="354"/>
      <c r="AB175" s="354"/>
      <c r="AC175" s="354"/>
      <c r="AD175" s="354"/>
      <c r="AE175" s="354"/>
      <c r="AF175" s="354"/>
      <c r="AG175" s="354"/>
    </row>
    <row r="176" spans="2:33" ht="6" customHeight="1">
      <c r="B176" s="135"/>
      <c r="C176" s="135"/>
      <c r="D176" s="156"/>
      <c r="E176" s="148"/>
      <c r="F176" s="135"/>
      <c r="G176" s="135"/>
      <c r="H176" s="148"/>
      <c r="I176" s="117"/>
      <c r="J176" s="396"/>
      <c r="K176" s="396"/>
      <c r="L176" s="396"/>
      <c r="M176" s="135"/>
      <c r="N176" s="135"/>
      <c r="O176" s="359"/>
      <c r="P176" s="359"/>
      <c r="Q176" s="359"/>
      <c r="R176" s="359"/>
      <c r="S176" s="364"/>
      <c r="T176" s="375"/>
      <c r="U176" s="353"/>
      <c r="V176" s="353"/>
      <c r="W176" s="353"/>
      <c r="X176" s="354"/>
      <c r="Y176" s="354"/>
      <c r="Z176" s="354"/>
      <c r="AA176" s="354"/>
      <c r="AB176" s="354"/>
      <c r="AC176" s="354"/>
      <c r="AD176" s="354"/>
      <c r="AE176" s="354"/>
      <c r="AF176" s="354"/>
      <c r="AG176" s="354"/>
    </row>
    <row r="177" spans="2:33" ht="6" customHeight="1">
      <c r="B177" s="135"/>
      <c r="C177" s="135"/>
      <c r="D177" s="156"/>
      <c r="E177" s="148"/>
      <c r="F177" s="135"/>
      <c r="G177" s="135"/>
      <c r="H177" s="148"/>
      <c r="I177" s="164"/>
      <c r="J177" s="145"/>
      <c r="K177" s="145"/>
      <c r="L177" s="145"/>
      <c r="M177" s="148"/>
      <c r="N177" s="148"/>
      <c r="O177" s="180"/>
      <c r="P177" s="180"/>
      <c r="Q177" s="180"/>
      <c r="R177" s="180"/>
      <c r="S177" s="148"/>
      <c r="T177" s="162"/>
      <c r="U177" s="162"/>
      <c r="V177" s="162"/>
      <c r="W177" s="162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</row>
    <row r="178" spans="2:33" ht="6" customHeight="1">
      <c r="B178" s="135"/>
      <c r="C178" s="135"/>
      <c r="D178" s="156"/>
      <c r="E178" s="148"/>
      <c r="F178" s="148"/>
      <c r="G178" s="148"/>
      <c r="H178" s="148"/>
      <c r="I178" s="157"/>
      <c r="J178" s="137"/>
      <c r="K178" s="138"/>
      <c r="L178" s="117"/>
      <c r="M178" s="148"/>
      <c r="N178" s="135"/>
      <c r="O178" s="121"/>
      <c r="P178" s="121"/>
      <c r="Q178" s="121"/>
      <c r="R178" s="121"/>
      <c r="S178" s="135"/>
      <c r="T178" s="142"/>
      <c r="U178" s="142"/>
      <c r="V178" s="142"/>
      <c r="W178" s="142"/>
      <c r="X178" s="124"/>
      <c r="Y178" s="117"/>
      <c r="Z178" s="117"/>
      <c r="AA178" s="117"/>
      <c r="AB178" s="117"/>
      <c r="AC178" s="117"/>
      <c r="AD178" s="117"/>
      <c r="AE178" s="117"/>
      <c r="AF178" s="117"/>
      <c r="AG178" s="117"/>
    </row>
    <row r="179" spans="2:33" ht="6" customHeight="1">
      <c r="B179" s="135"/>
      <c r="C179" s="135"/>
      <c r="D179" s="159"/>
      <c r="E179" s="165"/>
      <c r="F179" s="213"/>
      <c r="G179" s="213"/>
      <c r="H179" s="213"/>
      <c r="I179" s="365" t="s">
        <v>131</v>
      </c>
      <c r="J179" s="365"/>
      <c r="K179" s="365"/>
      <c r="L179" s="365"/>
      <c r="M179" s="165"/>
      <c r="N179" s="135"/>
      <c r="O179" s="359" t="s">
        <v>132</v>
      </c>
      <c r="P179" s="359"/>
      <c r="Q179" s="359"/>
      <c r="R179" s="359"/>
      <c r="S179" s="364">
        <v>7</v>
      </c>
      <c r="T179" s="375"/>
      <c r="U179" s="353" t="s">
        <v>274</v>
      </c>
      <c r="V179" s="353"/>
      <c r="W179" s="353"/>
      <c r="X179" s="354" t="s">
        <v>275</v>
      </c>
      <c r="Y179" s="354"/>
      <c r="Z179" s="354"/>
      <c r="AA179" s="354"/>
      <c r="AB179" s="354"/>
      <c r="AC179" s="354"/>
      <c r="AD179" s="354"/>
      <c r="AE179" s="354"/>
      <c r="AF179" s="354"/>
      <c r="AG179" s="354"/>
    </row>
    <row r="180" spans="2:33" ht="6" customHeight="1">
      <c r="B180" s="135"/>
      <c r="C180" s="135"/>
      <c r="D180" s="169"/>
      <c r="E180" s="135"/>
      <c r="F180" s="147"/>
      <c r="G180" s="147"/>
      <c r="H180" s="147"/>
      <c r="I180" s="366"/>
      <c r="J180" s="366"/>
      <c r="K180" s="366"/>
      <c r="L180" s="366"/>
      <c r="M180" s="135"/>
      <c r="N180" s="173"/>
      <c r="O180" s="359"/>
      <c r="P180" s="359"/>
      <c r="Q180" s="359"/>
      <c r="R180" s="359"/>
      <c r="S180" s="364"/>
      <c r="T180" s="375"/>
      <c r="U180" s="353"/>
      <c r="V180" s="353"/>
      <c r="W180" s="353"/>
      <c r="X180" s="354"/>
      <c r="Y180" s="354"/>
      <c r="Z180" s="354"/>
      <c r="AA180" s="354"/>
      <c r="AB180" s="354"/>
      <c r="AC180" s="354"/>
      <c r="AD180" s="354"/>
      <c r="AE180" s="354"/>
      <c r="AF180" s="354"/>
      <c r="AG180" s="354"/>
    </row>
    <row r="181" spans="2:33" ht="6" customHeight="1">
      <c r="B181" s="135"/>
      <c r="C181" s="192"/>
      <c r="D181" s="156"/>
      <c r="E181" s="135"/>
      <c r="F181" s="214"/>
      <c r="G181" s="214"/>
      <c r="H181" s="147"/>
      <c r="I181" s="358">
        <v>1</v>
      </c>
      <c r="J181" s="379">
        <f>S179+1</f>
        <v>8</v>
      </c>
      <c r="K181" s="349"/>
      <c r="L181" s="117"/>
      <c r="M181" s="135"/>
      <c r="N181" s="148"/>
      <c r="O181" s="121"/>
      <c r="P181" s="121"/>
      <c r="Q181" s="121"/>
      <c r="R181" s="121"/>
      <c r="S181" s="142"/>
      <c r="T181" s="142"/>
      <c r="U181" s="124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</row>
    <row r="182" spans="2:33" ht="6" customHeight="1">
      <c r="B182" s="135"/>
      <c r="C182" s="192"/>
      <c r="D182" s="156"/>
      <c r="E182" s="135"/>
      <c r="F182" s="214"/>
      <c r="G182" s="214"/>
      <c r="H182" s="147"/>
      <c r="I182" s="358"/>
      <c r="J182" s="349"/>
      <c r="K182" s="349"/>
      <c r="L182" s="117"/>
      <c r="M182" s="135"/>
      <c r="N182" s="148"/>
      <c r="O182" s="121"/>
      <c r="P182" s="121"/>
      <c r="Q182" s="121"/>
      <c r="R182" s="121"/>
      <c r="S182" s="142"/>
      <c r="T182" s="142"/>
      <c r="U182" s="124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</row>
    <row r="183" spans="2:33" ht="6" customHeight="1">
      <c r="B183" s="135"/>
      <c r="C183" s="192"/>
      <c r="D183" s="156"/>
      <c r="E183" s="135"/>
      <c r="F183" s="214"/>
      <c r="G183" s="214"/>
      <c r="H183" s="147"/>
      <c r="I183" s="166"/>
      <c r="J183" s="394" t="s">
        <v>171</v>
      </c>
      <c r="K183" s="394"/>
      <c r="L183" s="394"/>
      <c r="M183" s="135"/>
      <c r="N183" s="148"/>
      <c r="O183" s="121"/>
      <c r="P183" s="121"/>
      <c r="Q183" s="121"/>
      <c r="R183" s="121"/>
      <c r="S183" s="142"/>
      <c r="T183" s="142"/>
      <c r="U183" s="124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</row>
    <row r="184" spans="2:33" ht="6" customHeight="1">
      <c r="B184" s="135"/>
      <c r="C184" s="192"/>
      <c r="D184" s="156"/>
      <c r="E184" s="135"/>
      <c r="F184" s="214"/>
      <c r="G184" s="214"/>
      <c r="H184" s="147"/>
      <c r="I184" s="166"/>
      <c r="J184" s="394"/>
      <c r="K184" s="394"/>
      <c r="L184" s="394"/>
      <c r="M184" s="135"/>
      <c r="N184" s="148"/>
      <c r="O184" s="121"/>
      <c r="P184" s="121"/>
      <c r="Q184" s="121"/>
      <c r="R184" s="121"/>
      <c r="S184" s="142"/>
      <c r="T184" s="142"/>
      <c r="U184" s="124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</row>
    <row r="185" spans="2:33" ht="6" customHeight="1">
      <c r="B185" s="135"/>
      <c r="C185" s="192"/>
      <c r="D185" s="156"/>
      <c r="E185" s="135"/>
      <c r="F185" s="214"/>
      <c r="G185" s="214"/>
      <c r="H185" s="147"/>
      <c r="I185" s="166"/>
      <c r="J185" s="122"/>
      <c r="K185" s="122"/>
      <c r="L185" s="122"/>
      <c r="M185" s="166"/>
      <c r="N185" s="148"/>
      <c r="O185" s="121"/>
      <c r="P185" s="121"/>
      <c r="Q185" s="121"/>
      <c r="R185" s="121"/>
      <c r="S185" s="142"/>
      <c r="T185" s="142"/>
      <c r="U185" s="142"/>
      <c r="V185" s="142"/>
      <c r="W185" s="142"/>
      <c r="X185" s="124"/>
      <c r="Y185" s="117"/>
      <c r="Z185" s="117"/>
      <c r="AA185" s="117"/>
      <c r="AB185" s="117"/>
      <c r="AC185" s="117"/>
      <c r="AD185" s="117"/>
      <c r="AE185" s="117"/>
      <c r="AF185" s="117"/>
      <c r="AG185" s="117"/>
    </row>
    <row r="186" spans="2:33" ht="6" customHeight="1">
      <c r="B186" s="135"/>
      <c r="C186" s="397" t="s">
        <v>133</v>
      </c>
      <c r="D186" s="156"/>
      <c r="E186" s="135"/>
      <c r="F186" s="215"/>
      <c r="G186" s="215"/>
      <c r="H186" s="147"/>
      <c r="I186" s="155"/>
      <c r="J186" s="123"/>
      <c r="K186" s="123"/>
      <c r="L186" s="117"/>
      <c r="M186" s="135"/>
      <c r="N186" s="148"/>
      <c r="O186" s="121"/>
      <c r="P186" s="121"/>
      <c r="Q186" s="121"/>
      <c r="R186" s="121"/>
      <c r="S186" s="142"/>
      <c r="T186" s="142"/>
      <c r="U186" s="142"/>
      <c r="V186" s="142"/>
      <c r="W186" s="142"/>
      <c r="X186" s="124"/>
      <c r="Y186" s="117"/>
      <c r="Z186" s="117"/>
      <c r="AA186" s="117"/>
      <c r="AB186" s="117"/>
      <c r="AC186" s="117"/>
      <c r="AD186" s="117"/>
      <c r="AE186" s="117"/>
      <c r="AF186" s="117"/>
      <c r="AG186" s="117"/>
    </row>
    <row r="187" spans="2:33" ht="6" customHeight="1">
      <c r="B187" s="135"/>
      <c r="C187" s="397"/>
      <c r="D187" s="159"/>
      <c r="E187" s="165"/>
      <c r="F187" s="216"/>
      <c r="G187" s="217"/>
      <c r="H187" s="218"/>
      <c r="I187" s="368" t="s">
        <v>134</v>
      </c>
      <c r="J187" s="349"/>
      <c r="K187" s="349"/>
      <c r="L187" s="349"/>
      <c r="M187" s="165"/>
      <c r="N187" s="135"/>
      <c r="O187" s="359" t="s">
        <v>135</v>
      </c>
      <c r="P187" s="359"/>
      <c r="Q187" s="359"/>
      <c r="R187" s="359"/>
      <c r="S187" s="364">
        <v>14</v>
      </c>
      <c r="T187" s="390"/>
      <c r="U187" s="342" t="s">
        <v>276</v>
      </c>
      <c r="V187" s="342"/>
      <c r="W187" s="342"/>
      <c r="X187" s="351" t="s">
        <v>277</v>
      </c>
      <c r="Y187" s="351"/>
      <c r="Z187" s="351"/>
      <c r="AA187" s="351"/>
      <c r="AB187" s="351"/>
      <c r="AC187" s="351"/>
      <c r="AD187" s="351"/>
      <c r="AE187" s="351"/>
      <c r="AF187" s="351"/>
      <c r="AG187" s="351"/>
    </row>
    <row r="188" spans="2:33" ht="6" customHeight="1">
      <c r="B188" s="135"/>
      <c r="C188" s="397"/>
      <c r="D188" s="148"/>
      <c r="E188" s="148"/>
      <c r="F188" s="120"/>
      <c r="G188" s="120"/>
      <c r="H188" s="219"/>
      <c r="I188" s="349"/>
      <c r="J188" s="349"/>
      <c r="K188" s="349"/>
      <c r="L188" s="349"/>
      <c r="M188" s="167"/>
      <c r="N188" s="173"/>
      <c r="O188" s="359"/>
      <c r="P188" s="359"/>
      <c r="Q188" s="359"/>
      <c r="R188" s="359"/>
      <c r="S188" s="364"/>
      <c r="T188" s="390"/>
      <c r="U188" s="342"/>
      <c r="V188" s="342"/>
      <c r="W188" s="342"/>
      <c r="X188" s="351"/>
      <c r="Y188" s="351"/>
      <c r="Z188" s="351"/>
      <c r="AA188" s="351"/>
      <c r="AB188" s="351"/>
      <c r="AC188" s="351"/>
      <c r="AD188" s="351"/>
      <c r="AE188" s="351"/>
      <c r="AF188" s="351"/>
      <c r="AG188" s="351"/>
    </row>
    <row r="189" spans="2:33" ht="6" customHeight="1">
      <c r="B189" s="135"/>
      <c r="C189" s="397"/>
      <c r="D189" s="148"/>
      <c r="E189" s="148"/>
      <c r="F189" s="129"/>
      <c r="G189" s="192"/>
      <c r="H189" s="148"/>
      <c r="I189" s="358">
        <v>2</v>
      </c>
      <c r="J189" s="379">
        <f>S187+S191+S193+3</f>
        <v>150</v>
      </c>
      <c r="K189" s="374"/>
      <c r="L189" s="117"/>
      <c r="M189" s="168"/>
      <c r="N189" s="148"/>
      <c r="O189" s="121"/>
      <c r="P189" s="121"/>
      <c r="Q189" s="121"/>
      <c r="R189" s="175"/>
      <c r="S189" s="165"/>
      <c r="T189" s="176"/>
      <c r="U189" s="182"/>
      <c r="V189" s="182"/>
      <c r="W189" s="182"/>
      <c r="X189" s="351" t="s">
        <v>278</v>
      </c>
      <c r="Y189" s="351"/>
      <c r="Z189" s="351"/>
      <c r="AA189" s="351"/>
      <c r="AB189" s="351"/>
      <c r="AC189" s="351"/>
      <c r="AD189" s="351"/>
      <c r="AE189" s="351"/>
      <c r="AF189" s="351"/>
      <c r="AG189" s="351"/>
    </row>
    <row r="190" spans="2:33" ht="6" customHeight="1">
      <c r="B190" s="135"/>
      <c r="C190" s="192"/>
      <c r="D190" s="148"/>
      <c r="E190" s="148"/>
      <c r="F190" s="129"/>
      <c r="G190" s="192"/>
      <c r="H190" s="148"/>
      <c r="I190" s="358"/>
      <c r="J190" s="374"/>
      <c r="K190" s="374"/>
      <c r="L190" s="117"/>
      <c r="M190" s="168"/>
      <c r="N190" s="148"/>
      <c r="O190" s="121"/>
      <c r="P190" s="121"/>
      <c r="Q190" s="180"/>
      <c r="R190" s="180"/>
      <c r="S190" s="148"/>
      <c r="T190" s="162"/>
      <c r="U190" s="117"/>
      <c r="V190" s="117"/>
      <c r="W190" s="117"/>
      <c r="X190" s="351"/>
      <c r="Y190" s="351"/>
      <c r="Z190" s="351"/>
      <c r="AA190" s="351"/>
      <c r="AB190" s="351"/>
      <c r="AC190" s="351"/>
      <c r="AD190" s="351"/>
      <c r="AE190" s="351"/>
      <c r="AF190" s="351"/>
      <c r="AG190" s="351"/>
    </row>
    <row r="191" spans="2:33" ht="6" customHeight="1">
      <c r="B191" s="192"/>
      <c r="C191" s="192"/>
      <c r="D191" s="148"/>
      <c r="E191" s="148"/>
      <c r="F191" s="129"/>
      <c r="G191" s="192"/>
      <c r="H191" s="148"/>
      <c r="I191" s="155"/>
      <c r="J191" s="392" t="s">
        <v>279</v>
      </c>
      <c r="K191" s="392"/>
      <c r="L191" s="392"/>
      <c r="M191" s="168"/>
      <c r="N191" s="159"/>
      <c r="O191" s="359" t="s">
        <v>136</v>
      </c>
      <c r="P191" s="359"/>
      <c r="Q191" s="359"/>
      <c r="R191" s="359"/>
      <c r="S191" s="364">
        <v>13</v>
      </c>
      <c r="T191" s="390"/>
      <c r="U191" s="342" t="s">
        <v>177</v>
      </c>
      <c r="V191" s="342"/>
      <c r="W191" s="342"/>
      <c r="X191" s="351" t="s">
        <v>280</v>
      </c>
      <c r="Y191" s="351"/>
      <c r="Z191" s="351"/>
      <c r="AA191" s="351"/>
      <c r="AB191" s="351"/>
      <c r="AC191" s="351"/>
      <c r="AD191" s="351"/>
      <c r="AE191" s="351"/>
      <c r="AF191" s="351"/>
      <c r="AG191" s="351"/>
    </row>
    <row r="192" spans="2:33" ht="6" customHeight="1">
      <c r="B192" s="220"/>
      <c r="C192" s="220"/>
      <c r="D192" s="148"/>
      <c r="E192" s="148"/>
      <c r="F192" s="129"/>
      <c r="G192" s="192"/>
      <c r="H192" s="148"/>
      <c r="I192" s="155"/>
      <c r="J192" s="392"/>
      <c r="K192" s="392"/>
      <c r="L192" s="392"/>
      <c r="M192" s="148"/>
      <c r="N192" s="169"/>
      <c r="O192" s="359"/>
      <c r="P192" s="359"/>
      <c r="Q192" s="359"/>
      <c r="R192" s="359"/>
      <c r="S192" s="364"/>
      <c r="T192" s="390"/>
      <c r="U192" s="342"/>
      <c r="V192" s="342"/>
      <c r="W192" s="342"/>
      <c r="X192" s="351"/>
      <c r="Y192" s="351"/>
      <c r="Z192" s="351"/>
      <c r="AA192" s="351"/>
      <c r="AB192" s="351"/>
      <c r="AC192" s="351"/>
      <c r="AD192" s="351"/>
      <c r="AE192" s="351"/>
      <c r="AF192" s="351"/>
      <c r="AG192" s="351"/>
    </row>
    <row r="193" spans="2:33" ht="6" customHeight="1">
      <c r="B193" s="220"/>
      <c r="C193" s="220"/>
      <c r="D193" s="148"/>
      <c r="E193" s="148"/>
      <c r="F193" s="129"/>
      <c r="G193" s="192"/>
      <c r="H193" s="148"/>
      <c r="I193" s="129"/>
      <c r="J193" s="392"/>
      <c r="K193" s="392"/>
      <c r="L193" s="392"/>
      <c r="M193" s="168"/>
      <c r="N193" s="159"/>
      <c r="O193" s="350" t="s">
        <v>137</v>
      </c>
      <c r="P193" s="350"/>
      <c r="Q193" s="350"/>
      <c r="R193" s="350"/>
      <c r="S193" s="364">
        <f>2+78+20+20</f>
        <v>120</v>
      </c>
      <c r="T193" s="390"/>
      <c r="U193" s="342" t="s">
        <v>281</v>
      </c>
      <c r="V193" s="342"/>
      <c r="W193" s="342"/>
      <c r="X193" s="354" t="s">
        <v>309</v>
      </c>
      <c r="Y193" s="354"/>
      <c r="Z193" s="354"/>
      <c r="AA193" s="354"/>
      <c r="AB193" s="354"/>
      <c r="AC193" s="354"/>
      <c r="AD193" s="354"/>
      <c r="AE193" s="354"/>
      <c r="AF193" s="354"/>
      <c r="AG193" s="354"/>
    </row>
    <row r="194" spans="2:33" ht="6" customHeight="1">
      <c r="B194" s="220"/>
      <c r="C194" s="220"/>
      <c r="D194" s="135"/>
      <c r="E194" s="221"/>
      <c r="F194" s="221"/>
      <c r="G194" s="222"/>
      <c r="H194" s="135"/>
      <c r="I194" s="125"/>
      <c r="J194" s="392"/>
      <c r="K194" s="392"/>
      <c r="L194" s="392"/>
      <c r="M194" s="148"/>
      <c r="N194" s="148"/>
      <c r="O194" s="350"/>
      <c r="P194" s="350"/>
      <c r="Q194" s="350"/>
      <c r="R194" s="350"/>
      <c r="S194" s="364"/>
      <c r="T194" s="390"/>
      <c r="U194" s="342"/>
      <c r="V194" s="342"/>
      <c r="W194" s="342"/>
      <c r="X194" s="354"/>
      <c r="Y194" s="354"/>
      <c r="Z194" s="354"/>
      <c r="AA194" s="354"/>
      <c r="AB194" s="354"/>
      <c r="AC194" s="354"/>
      <c r="AD194" s="354"/>
      <c r="AE194" s="354"/>
      <c r="AF194" s="354"/>
      <c r="AG194" s="354"/>
    </row>
    <row r="195" spans="2:33" ht="6" customHeight="1">
      <c r="B195" s="220"/>
      <c r="C195" s="220"/>
      <c r="D195" s="135"/>
      <c r="E195" s="221"/>
      <c r="F195" s="221"/>
      <c r="G195" s="222"/>
      <c r="H195" s="135"/>
      <c r="I195" s="125"/>
      <c r="J195" s="392"/>
      <c r="K195" s="392"/>
      <c r="L195" s="392"/>
      <c r="M195" s="148"/>
      <c r="N195" s="148"/>
      <c r="O195" s="119"/>
      <c r="P195" s="119"/>
      <c r="Q195" s="119"/>
      <c r="R195" s="223"/>
      <c r="S195" s="165"/>
      <c r="T195" s="176"/>
      <c r="U195" s="182"/>
      <c r="V195" s="182"/>
      <c r="W195" s="224"/>
      <c r="X195" s="376" t="s">
        <v>201</v>
      </c>
      <c r="Y195" s="376"/>
      <c r="Z195" s="376"/>
      <c r="AA195" s="376"/>
      <c r="AB195" s="376"/>
      <c r="AC195" s="376"/>
      <c r="AD195" s="376"/>
      <c r="AE195" s="376"/>
      <c r="AF195" s="376"/>
      <c r="AG195" s="376"/>
    </row>
    <row r="196" spans="2:33" ht="6" customHeight="1">
      <c r="B196" s="220"/>
      <c r="C196" s="220"/>
      <c r="D196" s="135"/>
      <c r="E196" s="221"/>
      <c r="F196" s="221"/>
      <c r="G196" s="222"/>
      <c r="H196" s="135"/>
      <c r="I196" s="125"/>
      <c r="J196" s="392"/>
      <c r="K196" s="392"/>
      <c r="L196" s="392"/>
      <c r="M196" s="148"/>
      <c r="N196" s="148"/>
      <c r="O196" s="119"/>
      <c r="P196" s="119"/>
      <c r="Q196" s="119"/>
      <c r="R196" s="225"/>
      <c r="S196" s="148"/>
      <c r="T196" s="162"/>
      <c r="U196" s="186"/>
      <c r="V196" s="186"/>
      <c r="W196" s="203"/>
      <c r="X196" s="376"/>
      <c r="Y196" s="376"/>
      <c r="Z196" s="376"/>
      <c r="AA196" s="376"/>
      <c r="AB196" s="376"/>
      <c r="AC196" s="376"/>
      <c r="AD196" s="376"/>
      <c r="AE196" s="376"/>
      <c r="AF196" s="376"/>
      <c r="AG196" s="376"/>
    </row>
    <row r="197" spans="2:33" ht="6" customHeight="1">
      <c r="B197" s="220"/>
      <c r="C197" s="220"/>
      <c r="D197" s="135"/>
      <c r="E197" s="221"/>
      <c r="F197" s="221"/>
      <c r="G197" s="221"/>
      <c r="H197" s="135"/>
      <c r="I197" s="157"/>
      <c r="J197" s="210"/>
      <c r="K197" s="210"/>
      <c r="L197" s="210"/>
      <c r="M197" s="148"/>
      <c r="N197" s="148"/>
      <c r="O197" s="125"/>
      <c r="P197" s="186"/>
      <c r="Q197" s="186"/>
      <c r="R197" s="223"/>
      <c r="S197" s="148"/>
      <c r="T197" s="176"/>
      <c r="U197" s="182"/>
      <c r="V197" s="182"/>
      <c r="W197" s="224"/>
      <c r="X197" s="351" t="s">
        <v>202</v>
      </c>
      <c r="Y197" s="351"/>
      <c r="Z197" s="351"/>
      <c r="AA197" s="351"/>
      <c r="AB197" s="351"/>
      <c r="AC197" s="351"/>
      <c r="AD197" s="351"/>
      <c r="AE197" s="351"/>
      <c r="AF197" s="351"/>
      <c r="AG197" s="351"/>
    </row>
    <row r="198" spans="2:33" ht="6" customHeight="1">
      <c r="B198" s="220"/>
      <c r="C198" s="220"/>
      <c r="D198" s="135"/>
      <c r="E198" s="135"/>
      <c r="F198" s="135"/>
      <c r="G198" s="135"/>
      <c r="H198" s="135"/>
      <c r="I198" s="157"/>
      <c r="J198" s="210"/>
      <c r="K198" s="210"/>
      <c r="L198" s="210"/>
      <c r="M198" s="148"/>
      <c r="N198" s="148"/>
      <c r="O198" s="186"/>
      <c r="P198" s="186"/>
      <c r="Q198" s="186"/>
      <c r="R198" s="117"/>
      <c r="S198" s="173"/>
      <c r="T198" s="142"/>
      <c r="U198" s="117"/>
      <c r="V198" s="117"/>
      <c r="W198" s="203"/>
      <c r="X198" s="351"/>
      <c r="Y198" s="351"/>
      <c r="Z198" s="351"/>
      <c r="AA198" s="351"/>
      <c r="AB198" s="351"/>
      <c r="AC198" s="351"/>
      <c r="AD198" s="351"/>
      <c r="AE198" s="351"/>
      <c r="AF198" s="351"/>
      <c r="AG198" s="351"/>
    </row>
    <row r="199" spans="2:33" ht="6" customHeight="1">
      <c r="B199" s="220"/>
      <c r="C199" s="220"/>
      <c r="D199" s="135"/>
      <c r="E199" s="135"/>
      <c r="F199" s="135"/>
      <c r="G199" s="135"/>
      <c r="H199" s="135"/>
      <c r="I199" s="157"/>
      <c r="J199" s="190"/>
      <c r="K199" s="226"/>
      <c r="L199" s="226"/>
      <c r="M199" s="148"/>
      <c r="N199" s="148"/>
      <c r="O199" s="186"/>
      <c r="P199" s="186"/>
      <c r="Q199" s="186"/>
      <c r="R199" s="117"/>
      <c r="S199" s="148"/>
      <c r="T199" s="162"/>
      <c r="U199" s="162"/>
      <c r="V199" s="162"/>
      <c r="W199" s="142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</row>
    <row r="200" spans="2:33" ht="6" customHeight="1">
      <c r="B200" s="135"/>
      <c r="C200" s="135"/>
      <c r="D200" s="135"/>
      <c r="E200" s="135"/>
      <c r="F200" s="135"/>
      <c r="G200" s="135"/>
      <c r="H200" s="135"/>
      <c r="I200" s="125"/>
      <c r="J200" s="125"/>
      <c r="K200" s="125"/>
      <c r="L200" s="125"/>
      <c r="M200" s="135"/>
      <c r="N200" s="135"/>
      <c r="O200" s="119"/>
      <c r="P200" s="119"/>
      <c r="Q200" s="157"/>
      <c r="R200" s="157"/>
      <c r="S200" s="135"/>
      <c r="T200" s="162"/>
      <c r="U200" s="162"/>
      <c r="V200" s="162"/>
      <c r="W200" s="142"/>
      <c r="X200" s="117"/>
      <c r="Y200" s="117"/>
      <c r="Z200" s="227"/>
      <c r="AA200" s="227"/>
      <c r="AB200" s="227"/>
      <c r="AC200" s="227"/>
      <c r="AD200" s="227"/>
      <c r="AE200" s="227"/>
      <c r="AF200" s="227"/>
      <c r="AG200" s="227"/>
    </row>
    <row r="201" spans="2:33" ht="6" customHeight="1">
      <c r="B201" s="398" t="s">
        <v>282</v>
      </c>
      <c r="C201" s="135"/>
      <c r="D201" s="135"/>
      <c r="E201" s="135"/>
      <c r="F201" s="135"/>
      <c r="G201" s="135"/>
      <c r="H201" s="398" t="s">
        <v>283</v>
      </c>
      <c r="I201" s="213"/>
      <c r="J201" s="228"/>
      <c r="K201" s="216"/>
      <c r="L201" s="216"/>
      <c r="M201" s="216"/>
      <c r="N201" s="165"/>
      <c r="O201" s="359" t="s">
        <v>138</v>
      </c>
      <c r="P201" s="359"/>
      <c r="Q201" s="359"/>
      <c r="R201" s="359"/>
      <c r="S201" s="364">
        <v>7</v>
      </c>
      <c r="T201" s="352"/>
      <c r="U201" s="342" t="s">
        <v>178</v>
      </c>
      <c r="V201" s="342"/>
      <c r="W201" s="342"/>
      <c r="X201" s="351" t="s">
        <v>284</v>
      </c>
      <c r="Y201" s="351"/>
      <c r="Z201" s="351"/>
      <c r="AA201" s="351"/>
      <c r="AB201" s="351"/>
      <c r="AC201" s="351"/>
      <c r="AD201" s="351"/>
      <c r="AE201" s="351"/>
      <c r="AF201" s="351"/>
      <c r="AG201" s="351"/>
    </row>
    <row r="202" spans="2:33" ht="6" customHeight="1">
      <c r="B202" s="398"/>
      <c r="C202" s="135"/>
      <c r="D202" s="135"/>
      <c r="E202" s="135"/>
      <c r="F202" s="135"/>
      <c r="G202" s="135"/>
      <c r="H202" s="398"/>
      <c r="I202" s="147"/>
      <c r="J202" s="229"/>
      <c r="K202" s="229"/>
      <c r="L202" s="229"/>
      <c r="M202" s="229"/>
      <c r="N202" s="148"/>
      <c r="O202" s="359"/>
      <c r="P202" s="359"/>
      <c r="Q202" s="359"/>
      <c r="R202" s="359"/>
      <c r="S202" s="364"/>
      <c r="T202" s="352"/>
      <c r="U202" s="342"/>
      <c r="V202" s="342"/>
      <c r="W202" s="342"/>
      <c r="X202" s="351"/>
      <c r="Y202" s="351"/>
      <c r="Z202" s="351"/>
      <c r="AA202" s="351"/>
      <c r="AB202" s="351"/>
      <c r="AC202" s="351"/>
      <c r="AD202" s="351"/>
      <c r="AE202" s="351"/>
      <c r="AF202" s="351"/>
      <c r="AG202" s="351"/>
    </row>
    <row r="203" spans="2:33" ht="6" customHeight="1">
      <c r="B203" s="135"/>
      <c r="C203" s="135"/>
      <c r="D203" s="135"/>
      <c r="E203" s="135"/>
      <c r="F203" s="135"/>
      <c r="G203" s="214"/>
      <c r="H203" s="214"/>
      <c r="I203" s="135"/>
      <c r="J203" s="119"/>
      <c r="K203" s="137"/>
      <c r="L203" s="138"/>
      <c r="M203" s="117"/>
      <c r="N203" s="135"/>
      <c r="O203" s="135"/>
      <c r="P203" s="121"/>
      <c r="Q203" s="121"/>
      <c r="R203" s="121"/>
      <c r="S203" s="135"/>
      <c r="T203" s="142"/>
      <c r="U203" s="142"/>
      <c r="V203" s="124"/>
      <c r="W203" s="124"/>
      <c r="X203" s="117"/>
      <c r="Y203" s="117"/>
      <c r="Z203" s="117"/>
      <c r="AA203" s="117"/>
      <c r="AB203" s="117"/>
      <c r="AC203" s="197"/>
      <c r="AD203" s="197"/>
      <c r="AE203" s="197"/>
      <c r="AF203" s="197"/>
      <c r="AG203" s="197"/>
    </row>
    <row r="204" spans="2:33" ht="6" customHeight="1">
      <c r="B204" s="135"/>
      <c r="C204" s="135"/>
      <c r="D204" s="135"/>
      <c r="E204" s="135"/>
      <c r="G204" s="214"/>
      <c r="H204" s="214"/>
      <c r="I204" s="135"/>
      <c r="J204" s="119"/>
      <c r="K204" s="137"/>
      <c r="L204" s="138"/>
      <c r="M204" s="117"/>
      <c r="N204" s="135"/>
      <c r="O204" s="135"/>
      <c r="P204" s="121"/>
      <c r="Q204" s="121"/>
      <c r="R204" s="121"/>
      <c r="S204" s="135"/>
      <c r="T204" s="142"/>
      <c r="U204" s="142"/>
      <c r="V204" s="124"/>
      <c r="W204" s="124"/>
      <c r="X204" s="117"/>
      <c r="Y204" s="117"/>
      <c r="Z204" s="117"/>
      <c r="AA204" s="117"/>
      <c r="AB204" s="117"/>
      <c r="AC204" s="186"/>
      <c r="AD204" s="186"/>
      <c r="AE204" s="186"/>
      <c r="AF204" s="186"/>
      <c r="AG204" s="186"/>
    </row>
    <row r="205" spans="2:33" ht="6" customHeight="1">
      <c r="B205" s="135"/>
      <c r="C205" s="135"/>
      <c r="D205" s="135"/>
      <c r="E205" s="135"/>
      <c r="F205" s="135"/>
      <c r="G205" s="135"/>
      <c r="H205" s="135"/>
      <c r="I205" s="135"/>
      <c r="J205" s="157"/>
      <c r="K205" s="190"/>
      <c r="L205" s="205"/>
      <c r="M205" s="186"/>
      <c r="N205" s="165"/>
      <c r="O205" s="350" t="s">
        <v>139</v>
      </c>
      <c r="P205" s="350"/>
      <c r="Q205" s="350"/>
      <c r="R205" s="350"/>
      <c r="S205" s="364">
        <v>21</v>
      </c>
      <c r="T205" s="352"/>
      <c r="U205" s="342" t="s">
        <v>175</v>
      </c>
      <c r="V205" s="342"/>
      <c r="W205" s="342"/>
      <c r="X205" s="351" t="s">
        <v>285</v>
      </c>
      <c r="Y205" s="351"/>
      <c r="Z205" s="351"/>
      <c r="AA205" s="351"/>
      <c r="AB205" s="351"/>
      <c r="AC205" s="351"/>
      <c r="AD205" s="351"/>
      <c r="AE205" s="351"/>
      <c r="AF205" s="351"/>
      <c r="AG205" s="351"/>
    </row>
    <row r="206" spans="2:33" ht="6" customHeight="1">
      <c r="B206" s="220"/>
      <c r="C206" s="230"/>
      <c r="D206" s="135"/>
      <c r="E206" s="135"/>
      <c r="G206" s="135"/>
      <c r="H206" s="148"/>
      <c r="I206" s="148"/>
      <c r="J206" s="125"/>
      <c r="K206" s="125"/>
      <c r="L206" s="125"/>
      <c r="N206" s="156"/>
      <c r="O206" s="350"/>
      <c r="P206" s="350"/>
      <c r="Q206" s="350"/>
      <c r="R206" s="350"/>
      <c r="S206" s="364"/>
      <c r="T206" s="352"/>
      <c r="U206" s="342"/>
      <c r="V206" s="342"/>
      <c r="W206" s="342"/>
      <c r="X206" s="351"/>
      <c r="Y206" s="351"/>
      <c r="Z206" s="351"/>
      <c r="AA206" s="351"/>
      <c r="AB206" s="351"/>
      <c r="AC206" s="351"/>
      <c r="AD206" s="351"/>
      <c r="AE206" s="351"/>
      <c r="AF206" s="351"/>
      <c r="AG206" s="351"/>
    </row>
    <row r="207" spans="2:33" ht="6" customHeight="1">
      <c r="B207" s="231"/>
      <c r="C207" s="230"/>
      <c r="D207" s="135"/>
      <c r="E207" s="135"/>
      <c r="G207" s="135"/>
      <c r="H207" s="148"/>
      <c r="I207" s="148"/>
      <c r="J207" s="125"/>
      <c r="K207" s="125"/>
      <c r="L207" s="125"/>
      <c r="N207" s="159"/>
      <c r="O207" s="391" t="s">
        <v>140</v>
      </c>
      <c r="P207" s="350"/>
      <c r="Q207" s="350"/>
      <c r="R207" s="350"/>
      <c r="S207" s="352">
        <v>17</v>
      </c>
      <c r="T207" s="352"/>
      <c r="U207" s="342" t="s">
        <v>286</v>
      </c>
      <c r="V207" s="342"/>
      <c r="W207" s="342"/>
      <c r="X207" s="351" t="s">
        <v>287</v>
      </c>
      <c r="Y207" s="351"/>
      <c r="Z207" s="351"/>
      <c r="AA207" s="351"/>
      <c r="AB207" s="351"/>
      <c r="AC207" s="351"/>
      <c r="AD207" s="351"/>
      <c r="AE207" s="351"/>
      <c r="AF207" s="351"/>
      <c r="AG207" s="351"/>
    </row>
    <row r="208" spans="2:33" ht="6" customHeight="1">
      <c r="B208" s="399" t="s">
        <v>141</v>
      </c>
      <c r="C208" s="230"/>
      <c r="D208" s="135"/>
      <c r="E208" s="135"/>
      <c r="F208" s="192"/>
      <c r="G208" s="135"/>
      <c r="H208" s="148"/>
      <c r="I208" s="148"/>
      <c r="J208" s="157"/>
      <c r="K208" s="194"/>
      <c r="L208" s="232"/>
      <c r="M208" s="232"/>
      <c r="N208" s="156"/>
      <c r="O208" s="391"/>
      <c r="P208" s="350"/>
      <c r="Q208" s="350"/>
      <c r="R208" s="350"/>
      <c r="S208" s="352"/>
      <c r="T208" s="352"/>
      <c r="U208" s="342"/>
      <c r="V208" s="342"/>
      <c r="W208" s="342"/>
      <c r="X208" s="351"/>
      <c r="Y208" s="351"/>
      <c r="Z208" s="351"/>
      <c r="AA208" s="351"/>
      <c r="AB208" s="351"/>
      <c r="AC208" s="351"/>
      <c r="AD208" s="351"/>
      <c r="AE208" s="351"/>
      <c r="AF208" s="351"/>
      <c r="AG208" s="351"/>
    </row>
    <row r="209" spans="2:33" ht="6" customHeight="1">
      <c r="B209" s="399"/>
      <c r="C209" s="230"/>
      <c r="D209" s="135"/>
      <c r="E209" s="135"/>
      <c r="F209" s="191"/>
      <c r="G209" s="135"/>
      <c r="H209" s="148"/>
      <c r="I209" s="148"/>
      <c r="J209" s="186"/>
      <c r="K209" s="186"/>
      <c r="L209" s="170"/>
      <c r="M209" s="170"/>
      <c r="N209" s="156"/>
      <c r="O209" s="148"/>
      <c r="P209" s="117"/>
      <c r="Q209" s="186"/>
      <c r="R209" s="223"/>
      <c r="S209" s="204"/>
      <c r="T209" s="233"/>
      <c r="U209" s="233"/>
      <c r="V209" s="182"/>
      <c r="W209" s="182"/>
      <c r="X209" s="351" t="s">
        <v>288</v>
      </c>
      <c r="Y209" s="351"/>
      <c r="Z209" s="351"/>
      <c r="AA209" s="351"/>
      <c r="AB209" s="351"/>
      <c r="AC209" s="351"/>
      <c r="AD209" s="351"/>
      <c r="AE209" s="351"/>
      <c r="AF209" s="351"/>
      <c r="AG209" s="351"/>
    </row>
    <row r="210" spans="2:33" ht="6" customHeight="1">
      <c r="B210" s="399"/>
      <c r="C210" s="230"/>
      <c r="D210" s="135"/>
      <c r="E210" s="135"/>
      <c r="F210" s="400" t="s">
        <v>289</v>
      </c>
      <c r="G210" s="234"/>
      <c r="H210" s="135"/>
      <c r="I210" s="148"/>
      <c r="J210" s="186"/>
      <c r="K210" s="186"/>
      <c r="L210" s="170"/>
      <c r="M210" s="170"/>
      <c r="N210" s="156"/>
      <c r="O210" s="148"/>
      <c r="P210" s="117"/>
      <c r="Q210" s="186"/>
      <c r="R210" s="235"/>
      <c r="S210" s="189"/>
      <c r="T210" s="236"/>
      <c r="U210" s="236"/>
      <c r="V210" s="195"/>
      <c r="W210" s="195"/>
      <c r="X210" s="351"/>
      <c r="Y210" s="351"/>
      <c r="Z210" s="351"/>
      <c r="AA210" s="351"/>
      <c r="AB210" s="351"/>
      <c r="AC210" s="351"/>
      <c r="AD210" s="351"/>
      <c r="AE210" s="351"/>
      <c r="AF210" s="351"/>
      <c r="AG210" s="351"/>
    </row>
    <row r="211" spans="2:33" ht="6" customHeight="1">
      <c r="B211" s="399"/>
      <c r="C211" s="230"/>
      <c r="D211" s="135"/>
      <c r="E211" s="135"/>
      <c r="F211" s="401"/>
      <c r="G211" s="234"/>
      <c r="H211" s="135"/>
      <c r="I211" s="148"/>
      <c r="J211" s="125"/>
      <c r="K211" s="125"/>
      <c r="L211" s="125"/>
      <c r="N211" s="156"/>
      <c r="O211" s="148"/>
      <c r="P211" s="119"/>
      <c r="Q211" s="157"/>
      <c r="R211" s="207"/>
      <c r="S211" s="182"/>
      <c r="T211" s="176"/>
      <c r="U211" s="176"/>
      <c r="V211" s="182"/>
      <c r="W211" s="182"/>
      <c r="X211" s="351" t="s">
        <v>142</v>
      </c>
      <c r="Y211" s="351"/>
      <c r="Z211" s="351"/>
      <c r="AA211" s="351"/>
      <c r="AB211" s="351"/>
      <c r="AC211" s="351"/>
      <c r="AD211" s="351"/>
      <c r="AE211" s="351"/>
      <c r="AF211" s="351"/>
      <c r="AG211" s="351"/>
    </row>
    <row r="212" spans="2:33" ht="6" customHeight="1">
      <c r="B212" s="399"/>
      <c r="C212" s="230"/>
      <c r="D212" s="135"/>
      <c r="E212" s="135"/>
      <c r="F212" s="401"/>
      <c r="G212" s="234"/>
      <c r="H212" s="135"/>
      <c r="I212" s="148"/>
      <c r="J212" s="125"/>
      <c r="K212" s="125"/>
      <c r="L212" s="125"/>
      <c r="N212" s="156"/>
      <c r="O212" s="148"/>
      <c r="P212" s="119"/>
      <c r="Q212" s="119"/>
      <c r="R212" s="157"/>
      <c r="S212" s="186"/>
      <c r="T212" s="162"/>
      <c r="U212" s="162"/>
      <c r="V212" s="117"/>
      <c r="W212" s="117"/>
      <c r="X212" s="351"/>
      <c r="Y212" s="351"/>
      <c r="Z212" s="351"/>
      <c r="AA212" s="351"/>
      <c r="AB212" s="351"/>
      <c r="AC212" s="351"/>
      <c r="AD212" s="351"/>
      <c r="AE212" s="351"/>
      <c r="AF212" s="351"/>
      <c r="AG212" s="351"/>
    </row>
    <row r="213" spans="2:33" ht="6" customHeight="1">
      <c r="B213" s="399"/>
      <c r="C213" s="237"/>
      <c r="D213" s="165"/>
      <c r="E213" s="165"/>
      <c r="F213" s="401"/>
      <c r="G213" s="238"/>
      <c r="H213" s="165"/>
      <c r="I213" s="360" t="s">
        <v>143</v>
      </c>
      <c r="J213" s="360"/>
      <c r="K213" s="360"/>
      <c r="L213" s="360"/>
      <c r="M213" s="239"/>
      <c r="N213" s="159"/>
      <c r="O213" s="391" t="s">
        <v>144</v>
      </c>
      <c r="P213" s="350"/>
      <c r="Q213" s="350"/>
      <c r="R213" s="350"/>
      <c r="S213" s="352">
        <v>5</v>
      </c>
      <c r="T213" s="352"/>
      <c r="U213" s="353" t="s">
        <v>225</v>
      </c>
      <c r="V213" s="353"/>
      <c r="W213" s="353"/>
      <c r="X213" s="351" t="s">
        <v>290</v>
      </c>
      <c r="Y213" s="351"/>
      <c r="Z213" s="351"/>
      <c r="AA213" s="351"/>
      <c r="AB213" s="351"/>
      <c r="AC213" s="351"/>
      <c r="AD213" s="351"/>
      <c r="AE213" s="351"/>
      <c r="AF213" s="351"/>
      <c r="AG213" s="351"/>
    </row>
    <row r="214" spans="2:33" ht="6" customHeight="1">
      <c r="B214" s="399"/>
      <c r="C214" s="230"/>
      <c r="D214" s="135"/>
      <c r="E214" s="135"/>
      <c r="F214" s="401"/>
      <c r="G214" s="234"/>
      <c r="H214" s="135"/>
      <c r="I214" s="360"/>
      <c r="J214" s="360"/>
      <c r="K214" s="360"/>
      <c r="L214" s="360"/>
      <c r="M214" s="155"/>
      <c r="N214" s="156"/>
      <c r="O214" s="391"/>
      <c r="P214" s="350"/>
      <c r="Q214" s="350"/>
      <c r="R214" s="350"/>
      <c r="S214" s="352"/>
      <c r="T214" s="352"/>
      <c r="U214" s="353"/>
      <c r="V214" s="353"/>
      <c r="W214" s="353"/>
      <c r="X214" s="351"/>
      <c r="Y214" s="351"/>
      <c r="Z214" s="351"/>
      <c r="AA214" s="351"/>
      <c r="AB214" s="351"/>
      <c r="AC214" s="351"/>
      <c r="AD214" s="351"/>
      <c r="AE214" s="351"/>
      <c r="AF214" s="351"/>
      <c r="AG214" s="351"/>
    </row>
    <row r="215" spans="2:33" ht="6" customHeight="1">
      <c r="B215" s="399"/>
      <c r="C215" s="230"/>
      <c r="D215" s="135"/>
      <c r="E215" s="135"/>
      <c r="F215" s="401"/>
      <c r="G215" s="234"/>
      <c r="H215" s="135"/>
      <c r="I215" s="403">
        <v>3</v>
      </c>
      <c r="J215" s="404">
        <f>S205+S207+S213+S217+S229+4</f>
        <v>66</v>
      </c>
      <c r="K215" s="405"/>
      <c r="L215" s="145"/>
      <c r="N215" s="156"/>
      <c r="O215" s="148"/>
      <c r="P215" s="117"/>
      <c r="Q215" s="240"/>
      <c r="R215" s="223"/>
      <c r="S215" s="233"/>
      <c r="T215" s="233"/>
      <c r="U215" s="233"/>
      <c r="V215" s="182"/>
      <c r="W215" s="182"/>
      <c r="X215" s="351" t="s">
        <v>193</v>
      </c>
      <c r="Y215" s="351"/>
      <c r="Z215" s="351"/>
      <c r="AA215" s="351"/>
      <c r="AB215" s="351"/>
      <c r="AC215" s="351"/>
      <c r="AD215" s="351"/>
      <c r="AE215" s="351"/>
      <c r="AF215" s="351"/>
      <c r="AG215" s="351"/>
    </row>
    <row r="216" spans="2:33" ht="6" customHeight="1">
      <c r="B216" s="399"/>
      <c r="C216" s="230"/>
      <c r="D216" s="135"/>
      <c r="E216" s="135"/>
      <c r="F216" s="401"/>
      <c r="G216" s="234"/>
      <c r="H216" s="135"/>
      <c r="I216" s="403"/>
      <c r="J216" s="406"/>
      <c r="K216" s="405"/>
      <c r="L216" s="145"/>
      <c r="N216" s="156"/>
      <c r="O216" s="148"/>
      <c r="P216" s="117"/>
      <c r="Q216" s="117"/>
      <c r="R216" s="117"/>
      <c r="S216" s="241"/>
      <c r="T216" s="241"/>
      <c r="U216" s="242"/>
      <c r="V216" s="117"/>
      <c r="W216" s="117"/>
      <c r="X216" s="351"/>
      <c r="Y216" s="351"/>
      <c r="Z216" s="351"/>
      <c r="AA216" s="351"/>
      <c r="AB216" s="351"/>
      <c r="AC216" s="351"/>
      <c r="AD216" s="351"/>
      <c r="AE216" s="351"/>
      <c r="AF216" s="351"/>
      <c r="AG216" s="351"/>
    </row>
    <row r="217" spans="2:33" ht="6" customHeight="1">
      <c r="B217" s="399"/>
      <c r="C217" s="230"/>
      <c r="D217" s="135"/>
      <c r="E217" s="135"/>
      <c r="F217" s="402"/>
      <c r="G217" s="234"/>
      <c r="H217" s="135"/>
      <c r="I217" s="148"/>
      <c r="J217" s="407" t="s">
        <v>291</v>
      </c>
      <c r="K217" s="408"/>
      <c r="L217" s="408"/>
      <c r="M217" s="243"/>
      <c r="N217" s="156"/>
      <c r="O217" s="359" t="s">
        <v>194</v>
      </c>
      <c r="P217" s="359"/>
      <c r="Q217" s="359"/>
      <c r="R217" s="359"/>
      <c r="S217" s="352">
        <v>12</v>
      </c>
      <c r="T217" s="352"/>
      <c r="U217" s="342" t="s">
        <v>175</v>
      </c>
      <c r="V217" s="342"/>
      <c r="W217" s="342"/>
      <c r="X217" s="354" t="s">
        <v>292</v>
      </c>
      <c r="Y217" s="354"/>
      <c r="Z217" s="354"/>
      <c r="AA217" s="354"/>
      <c r="AB217" s="354"/>
      <c r="AC217" s="354"/>
      <c r="AD217" s="354"/>
      <c r="AE217" s="354"/>
      <c r="AF217" s="354"/>
      <c r="AG217" s="354"/>
    </row>
    <row r="218" spans="2:33" ht="6" customHeight="1">
      <c r="B218" s="399"/>
      <c r="C218" s="230"/>
      <c r="D218" s="135"/>
      <c r="E218" s="409">
        <f>J215+1</f>
        <v>67</v>
      </c>
      <c r="F218" s="409"/>
      <c r="G218" s="409"/>
      <c r="H218" s="135"/>
      <c r="I218" s="148"/>
      <c r="J218" s="407"/>
      <c r="K218" s="408"/>
      <c r="L218" s="408"/>
      <c r="M218" s="243"/>
      <c r="N218" s="156"/>
      <c r="O218" s="359"/>
      <c r="P218" s="359"/>
      <c r="Q218" s="359"/>
      <c r="R218" s="359"/>
      <c r="S218" s="352"/>
      <c r="T218" s="352"/>
      <c r="U218" s="342"/>
      <c r="V218" s="342"/>
      <c r="W218" s="342"/>
      <c r="X218" s="354"/>
      <c r="Y218" s="354"/>
      <c r="Z218" s="354"/>
      <c r="AA218" s="354"/>
      <c r="AB218" s="354"/>
      <c r="AC218" s="354"/>
      <c r="AD218" s="354"/>
      <c r="AE218" s="354"/>
      <c r="AF218" s="354"/>
      <c r="AG218" s="354"/>
    </row>
    <row r="219" spans="2:33" ht="6" customHeight="1">
      <c r="B219" s="399"/>
      <c r="C219" s="230"/>
      <c r="D219" s="244"/>
      <c r="E219" s="409"/>
      <c r="F219" s="409"/>
      <c r="G219" s="409"/>
      <c r="H219" s="135"/>
      <c r="I219" s="148"/>
      <c r="J219" s="407"/>
      <c r="K219" s="408"/>
      <c r="L219" s="408"/>
      <c r="M219" s="243"/>
      <c r="N219" s="156"/>
      <c r="O219" s="148"/>
      <c r="P219" s="180"/>
      <c r="Q219" s="180"/>
      <c r="R219" s="175"/>
      <c r="S219" s="165"/>
      <c r="T219" s="245"/>
      <c r="U219" s="216"/>
      <c r="V219" s="182"/>
      <c r="W219" s="182"/>
      <c r="X219" s="351" t="s">
        <v>173</v>
      </c>
      <c r="Y219" s="351"/>
      <c r="Z219" s="351"/>
      <c r="AA219" s="351"/>
      <c r="AB219" s="351"/>
      <c r="AC219" s="351"/>
      <c r="AD219" s="351"/>
      <c r="AE219" s="351"/>
      <c r="AF219" s="351"/>
      <c r="AG219" s="351"/>
    </row>
    <row r="220" spans="2:33" ht="6" customHeight="1">
      <c r="B220" s="231"/>
      <c r="C220" s="230"/>
      <c r="D220" s="244"/>
      <c r="E220" s="246"/>
      <c r="F220" s="246"/>
      <c r="G220" s="246"/>
      <c r="H220" s="135"/>
      <c r="I220" s="148"/>
      <c r="J220" s="407"/>
      <c r="K220" s="408"/>
      <c r="L220" s="408"/>
      <c r="M220" s="243"/>
      <c r="N220" s="156"/>
      <c r="O220" s="148"/>
      <c r="P220" s="180"/>
      <c r="Q220" s="180"/>
      <c r="R220" s="183"/>
      <c r="S220" s="173"/>
      <c r="T220" s="145"/>
      <c r="U220" s="155"/>
      <c r="V220" s="117"/>
      <c r="W220" s="117"/>
      <c r="X220" s="351"/>
      <c r="Y220" s="351"/>
      <c r="Z220" s="351"/>
      <c r="AA220" s="351"/>
      <c r="AB220" s="351"/>
      <c r="AC220" s="351"/>
      <c r="AD220" s="351"/>
      <c r="AE220" s="351"/>
      <c r="AF220" s="351"/>
      <c r="AG220" s="351"/>
    </row>
    <row r="221" spans="2:33" ht="6" customHeight="1">
      <c r="B221" s="247"/>
      <c r="C221" s="230"/>
      <c r="D221" s="244"/>
      <c r="E221" s="246"/>
      <c r="F221" s="246"/>
      <c r="G221" s="246"/>
      <c r="H221" s="135"/>
      <c r="I221" s="148"/>
      <c r="J221" s="407"/>
      <c r="K221" s="408"/>
      <c r="L221" s="408"/>
      <c r="M221" s="243"/>
      <c r="N221" s="156"/>
      <c r="O221" s="148"/>
      <c r="P221" s="180"/>
      <c r="Q221" s="180"/>
      <c r="R221" s="175"/>
      <c r="S221" s="204"/>
      <c r="T221" s="176"/>
      <c r="U221" s="176"/>
      <c r="V221" s="182"/>
      <c r="W221" s="182"/>
      <c r="X221" s="351" t="s">
        <v>293</v>
      </c>
      <c r="Y221" s="351"/>
      <c r="Z221" s="351"/>
      <c r="AA221" s="351"/>
      <c r="AB221" s="351"/>
      <c r="AC221" s="351"/>
      <c r="AD221" s="351"/>
      <c r="AE221" s="351"/>
      <c r="AF221" s="351"/>
      <c r="AG221" s="351"/>
    </row>
    <row r="222" spans="2:33" ht="6" customHeight="1">
      <c r="B222" s="220"/>
      <c r="C222" s="230"/>
      <c r="D222" s="135"/>
      <c r="E222" s="248"/>
      <c r="F222" s="248"/>
      <c r="G222" s="249"/>
      <c r="H222" s="135"/>
      <c r="I222" s="148"/>
      <c r="J222" s="407"/>
      <c r="K222" s="408"/>
      <c r="L222" s="408"/>
      <c r="M222" s="243"/>
      <c r="N222" s="156"/>
      <c r="O222" s="148"/>
      <c r="P222" s="180"/>
      <c r="Q222" s="180"/>
      <c r="R222" s="183"/>
      <c r="S222" s="189"/>
      <c r="T222" s="162"/>
      <c r="U222" s="162"/>
      <c r="V222" s="117"/>
      <c r="W222" s="117"/>
      <c r="X222" s="351"/>
      <c r="Y222" s="351"/>
      <c r="Z222" s="351"/>
      <c r="AA222" s="351"/>
      <c r="AB222" s="351"/>
      <c r="AC222" s="351"/>
      <c r="AD222" s="351"/>
      <c r="AE222" s="351"/>
      <c r="AF222" s="351"/>
      <c r="AG222" s="351"/>
    </row>
    <row r="223" spans="2:33" ht="6" customHeight="1">
      <c r="B223" s="220"/>
      <c r="C223" s="230"/>
      <c r="D223" s="135"/>
      <c r="E223" s="248"/>
      <c r="F223" s="248"/>
      <c r="G223" s="249"/>
      <c r="H223" s="135"/>
      <c r="I223" s="148"/>
      <c r="J223" s="407"/>
      <c r="K223" s="408"/>
      <c r="L223" s="408"/>
      <c r="M223" s="250"/>
      <c r="N223" s="156"/>
      <c r="O223" s="148"/>
      <c r="P223" s="180"/>
      <c r="Q223" s="180"/>
      <c r="R223" s="251"/>
      <c r="S223" s="180"/>
      <c r="T223" s="162"/>
      <c r="U223" s="176"/>
      <c r="V223" s="182"/>
      <c r="W223" s="182"/>
      <c r="X223" s="351" t="s">
        <v>172</v>
      </c>
      <c r="Y223" s="351"/>
      <c r="Z223" s="351"/>
      <c r="AA223" s="351"/>
      <c r="AB223" s="351"/>
      <c r="AC223" s="351"/>
      <c r="AD223" s="351"/>
      <c r="AE223" s="351"/>
      <c r="AF223" s="351"/>
      <c r="AG223" s="351"/>
    </row>
    <row r="224" spans="2:33" ht="6" customHeight="1">
      <c r="B224" s="220"/>
      <c r="C224" s="230"/>
      <c r="D224" s="135"/>
      <c r="E224" s="248"/>
      <c r="F224" s="248"/>
      <c r="G224" s="234"/>
      <c r="H224" s="135"/>
      <c r="I224" s="148"/>
      <c r="J224" s="407"/>
      <c r="K224" s="408"/>
      <c r="L224" s="408"/>
      <c r="M224" s="250"/>
      <c r="N224" s="156"/>
      <c r="O224" s="148"/>
      <c r="P224" s="180"/>
      <c r="Q224" s="180"/>
      <c r="R224" s="178"/>
      <c r="S224" s="189"/>
      <c r="T224" s="252"/>
      <c r="U224" s="162"/>
      <c r="V224" s="117"/>
      <c r="W224" s="117"/>
      <c r="X224" s="351"/>
      <c r="Y224" s="351"/>
      <c r="Z224" s="351"/>
      <c r="AA224" s="351"/>
      <c r="AB224" s="351"/>
      <c r="AC224" s="351"/>
      <c r="AD224" s="351"/>
      <c r="AE224" s="351"/>
      <c r="AF224" s="351"/>
      <c r="AG224" s="351"/>
    </row>
    <row r="225" spans="2:33" ht="6" customHeight="1">
      <c r="B225" s="220"/>
      <c r="C225" s="230"/>
      <c r="D225" s="135"/>
      <c r="E225" s="135"/>
      <c r="F225" s="192"/>
      <c r="G225" s="234"/>
      <c r="H225" s="135"/>
      <c r="I225" s="148"/>
      <c r="J225" s="253"/>
      <c r="K225" s="186"/>
      <c r="L225" s="218"/>
      <c r="M225" s="218"/>
      <c r="N225" s="156"/>
      <c r="O225" s="148"/>
      <c r="P225" s="148"/>
      <c r="Q225" s="148"/>
      <c r="R225" s="159"/>
      <c r="S225" s="204"/>
      <c r="T225" s="162"/>
      <c r="U225" s="176"/>
      <c r="V225" s="182"/>
      <c r="W225" s="182"/>
      <c r="X225" s="351" t="s">
        <v>147</v>
      </c>
      <c r="Y225" s="351"/>
      <c r="Z225" s="351"/>
      <c r="AA225" s="351"/>
      <c r="AB225" s="351"/>
      <c r="AC225" s="351"/>
      <c r="AD225" s="351"/>
      <c r="AE225" s="351"/>
      <c r="AF225" s="351"/>
      <c r="AG225" s="351"/>
    </row>
    <row r="226" spans="2:33" ht="6" customHeight="1">
      <c r="B226" s="220"/>
      <c r="C226" s="230"/>
      <c r="D226" s="135"/>
      <c r="E226" s="135"/>
      <c r="F226" s="192"/>
      <c r="G226" s="234"/>
      <c r="H226" s="135"/>
      <c r="I226" s="148"/>
      <c r="J226" s="253"/>
      <c r="K226" s="186"/>
      <c r="L226" s="218"/>
      <c r="M226" s="218"/>
      <c r="N226" s="156"/>
      <c r="O226" s="148"/>
      <c r="P226" s="148"/>
      <c r="Q226" s="148"/>
      <c r="R226" s="156"/>
      <c r="S226" s="189"/>
      <c r="T226" s="252"/>
      <c r="U226" s="162"/>
      <c r="V226" s="117"/>
      <c r="W226" s="117"/>
      <c r="X226" s="351"/>
      <c r="Y226" s="351"/>
      <c r="Z226" s="351"/>
      <c r="AA226" s="351"/>
      <c r="AB226" s="351"/>
      <c r="AC226" s="351"/>
      <c r="AD226" s="351"/>
      <c r="AE226" s="351"/>
      <c r="AF226" s="351"/>
      <c r="AG226" s="351"/>
    </row>
    <row r="227" spans="2:33" ht="6" customHeight="1">
      <c r="B227" s="220"/>
      <c r="C227" s="230"/>
      <c r="D227" s="135"/>
      <c r="E227" s="135"/>
      <c r="F227" s="192"/>
      <c r="G227" s="234"/>
      <c r="H227" s="135"/>
      <c r="I227" s="148"/>
      <c r="J227" s="253"/>
      <c r="K227" s="186"/>
      <c r="L227" s="218"/>
      <c r="M227" s="218"/>
      <c r="N227" s="156"/>
      <c r="O227" s="148"/>
      <c r="P227" s="148"/>
      <c r="Q227" s="148"/>
      <c r="R227" s="159"/>
      <c r="S227" s="204"/>
      <c r="T227" s="176"/>
      <c r="U227" s="176"/>
      <c r="V227" s="182"/>
      <c r="W227" s="182"/>
      <c r="X227" s="351" t="s">
        <v>148</v>
      </c>
      <c r="Y227" s="351"/>
      <c r="Z227" s="351"/>
      <c r="AA227" s="351"/>
      <c r="AB227" s="351"/>
      <c r="AC227" s="351"/>
      <c r="AD227" s="351"/>
      <c r="AE227" s="351"/>
      <c r="AF227" s="351"/>
      <c r="AG227" s="351"/>
    </row>
    <row r="228" spans="2:33" ht="6" customHeight="1">
      <c r="B228" s="220"/>
      <c r="C228" s="230"/>
      <c r="D228" s="135"/>
      <c r="E228" s="135"/>
      <c r="F228" s="192"/>
      <c r="G228" s="234"/>
      <c r="H228" s="135"/>
      <c r="I228" s="148"/>
      <c r="J228" s="253"/>
      <c r="K228" s="186"/>
      <c r="L228" s="218"/>
      <c r="M228" s="218"/>
      <c r="N228" s="156"/>
      <c r="O228" s="148"/>
      <c r="P228" s="148"/>
      <c r="Q228" s="148"/>
      <c r="R228" s="148"/>
      <c r="S228" s="180"/>
      <c r="T228" s="162"/>
      <c r="U228" s="162"/>
      <c r="V228" s="117"/>
      <c r="W228" s="117"/>
      <c r="X228" s="351"/>
      <c r="Y228" s="351"/>
      <c r="Z228" s="351"/>
      <c r="AA228" s="351"/>
      <c r="AB228" s="351"/>
      <c r="AC228" s="351"/>
      <c r="AD228" s="351"/>
      <c r="AE228" s="351"/>
      <c r="AF228" s="351"/>
      <c r="AG228" s="351"/>
    </row>
    <row r="229" spans="2:33" ht="6" customHeight="1">
      <c r="B229" s="220"/>
      <c r="C229" s="220"/>
      <c r="D229" s="135"/>
      <c r="E229" s="135"/>
      <c r="F229" s="192"/>
      <c r="G229" s="234"/>
      <c r="H229" s="135"/>
      <c r="I229" s="148"/>
      <c r="J229" s="253"/>
      <c r="K229" s="186"/>
      <c r="L229" s="226"/>
      <c r="M229" s="226"/>
      <c r="N229" s="159"/>
      <c r="O229" s="350" t="s">
        <v>145</v>
      </c>
      <c r="P229" s="350"/>
      <c r="Q229" s="350"/>
      <c r="R229" s="350"/>
      <c r="S229" s="352">
        <v>7</v>
      </c>
      <c r="T229" s="352"/>
      <c r="U229" s="353" t="s">
        <v>179</v>
      </c>
      <c r="V229" s="353"/>
      <c r="W229" s="353"/>
      <c r="X229" s="351" t="s">
        <v>294</v>
      </c>
      <c r="Y229" s="351"/>
      <c r="Z229" s="351"/>
      <c r="AA229" s="351"/>
      <c r="AB229" s="351"/>
      <c r="AC229" s="351"/>
      <c r="AD229" s="351"/>
      <c r="AE229" s="351"/>
      <c r="AF229" s="351"/>
      <c r="AG229" s="351"/>
    </row>
    <row r="230" spans="2:33" ht="6" customHeight="1">
      <c r="B230" s="220"/>
      <c r="C230" s="220"/>
      <c r="D230" s="135"/>
      <c r="E230" s="135"/>
      <c r="F230" s="192"/>
      <c r="G230" s="234"/>
      <c r="H230" s="135"/>
      <c r="I230" s="148"/>
      <c r="J230" s="253"/>
      <c r="K230" s="186"/>
      <c r="L230" s="226"/>
      <c r="M230" s="226"/>
      <c r="N230" s="148"/>
      <c r="O230" s="350"/>
      <c r="P230" s="350"/>
      <c r="Q230" s="350"/>
      <c r="R230" s="350"/>
      <c r="S230" s="352"/>
      <c r="T230" s="352"/>
      <c r="U230" s="353"/>
      <c r="V230" s="353"/>
      <c r="W230" s="353"/>
      <c r="X230" s="351"/>
      <c r="Y230" s="351"/>
      <c r="Z230" s="351"/>
      <c r="AA230" s="351"/>
      <c r="AB230" s="351"/>
      <c r="AC230" s="351"/>
      <c r="AD230" s="351"/>
      <c r="AE230" s="351"/>
      <c r="AF230" s="351"/>
      <c r="AG230" s="351"/>
    </row>
    <row r="231" spans="2:33" ht="6" customHeight="1">
      <c r="B231" s="220"/>
      <c r="C231" s="220"/>
      <c r="D231" s="135"/>
      <c r="E231" s="135"/>
      <c r="F231" s="192"/>
      <c r="G231" s="234"/>
      <c r="H231" s="135"/>
      <c r="I231" s="148"/>
      <c r="J231" s="253"/>
      <c r="K231" s="186"/>
      <c r="L231" s="226"/>
      <c r="M231" s="226"/>
      <c r="N231" s="148"/>
      <c r="O231" s="148"/>
      <c r="P231" s="119"/>
      <c r="Q231" s="119"/>
      <c r="R231" s="207"/>
      <c r="S231" s="254"/>
      <c r="T231" s="242"/>
      <c r="U231" s="233"/>
      <c r="V231" s="182"/>
      <c r="W231" s="182"/>
      <c r="X231" s="351" t="s">
        <v>146</v>
      </c>
      <c r="Y231" s="351"/>
      <c r="Z231" s="351"/>
      <c r="AA231" s="351"/>
      <c r="AB231" s="351"/>
      <c r="AC231" s="351"/>
      <c r="AD231" s="351"/>
      <c r="AE231" s="351"/>
      <c r="AF231" s="351"/>
      <c r="AG231" s="351"/>
    </row>
    <row r="232" spans="2:33" ht="6" customHeight="1">
      <c r="B232" s="220"/>
      <c r="C232" s="220"/>
      <c r="D232" s="135"/>
      <c r="E232" s="135"/>
      <c r="F232" s="192"/>
      <c r="G232" s="234"/>
      <c r="H232" s="135"/>
      <c r="I232" s="148"/>
      <c r="J232" s="253"/>
      <c r="K232" s="186"/>
      <c r="L232" s="226"/>
      <c r="M232" s="226"/>
      <c r="N232" s="148"/>
      <c r="O232" s="148"/>
      <c r="P232" s="119"/>
      <c r="Q232" s="119"/>
      <c r="R232" s="119"/>
      <c r="S232" s="255"/>
      <c r="T232" s="236"/>
      <c r="U232" s="242"/>
      <c r="V232" s="117"/>
      <c r="W232" s="117"/>
      <c r="X232" s="351"/>
      <c r="Y232" s="351"/>
      <c r="Z232" s="351"/>
      <c r="AA232" s="351"/>
      <c r="AB232" s="351"/>
      <c r="AC232" s="351"/>
      <c r="AD232" s="351"/>
      <c r="AE232" s="351"/>
      <c r="AF232" s="351"/>
      <c r="AG232" s="351"/>
    </row>
    <row r="233" spans="2:33" ht="6" customHeight="1">
      <c r="B233" s="220"/>
      <c r="C233" s="220"/>
      <c r="D233" s="135"/>
      <c r="E233" s="135"/>
      <c r="F233" s="192"/>
      <c r="G233" s="234"/>
      <c r="H233" s="135"/>
      <c r="I233" s="148"/>
      <c r="J233" s="256"/>
      <c r="K233" s="257"/>
      <c r="L233" s="258"/>
      <c r="M233" s="258"/>
      <c r="N233" s="259"/>
      <c r="O233" s="351" t="s">
        <v>295</v>
      </c>
      <c r="P233" s="351"/>
      <c r="Q233" s="351"/>
      <c r="R233" s="351"/>
      <c r="S233" s="351"/>
      <c r="T233" s="351"/>
      <c r="U233" s="351"/>
      <c r="V233" s="351"/>
      <c r="W233" s="351"/>
      <c r="X233" s="117"/>
      <c r="Y233" s="117"/>
      <c r="Z233" s="117"/>
      <c r="AA233" s="117"/>
      <c r="AB233" s="117"/>
      <c r="AC233" s="186"/>
      <c r="AD233" s="186"/>
      <c r="AE233" s="186"/>
      <c r="AF233" s="186"/>
      <c r="AG233" s="186"/>
    </row>
    <row r="234" spans="2:37" ht="6" customHeight="1">
      <c r="B234" s="135"/>
      <c r="C234" s="135"/>
      <c r="D234" s="135"/>
      <c r="E234" s="135"/>
      <c r="F234" s="135"/>
      <c r="G234" s="135"/>
      <c r="H234" s="135"/>
      <c r="I234" s="135"/>
      <c r="J234" s="119"/>
      <c r="K234" s="137"/>
      <c r="L234" s="138"/>
      <c r="M234" s="117"/>
      <c r="N234" s="135"/>
      <c r="O234" s="351"/>
      <c r="P234" s="351"/>
      <c r="Q234" s="351"/>
      <c r="R234" s="351"/>
      <c r="S234" s="351"/>
      <c r="T234" s="351"/>
      <c r="U234" s="351"/>
      <c r="V234" s="351"/>
      <c r="W234" s="351"/>
      <c r="X234" s="117"/>
      <c r="Y234" s="117"/>
      <c r="Z234" s="117"/>
      <c r="AA234" s="117"/>
      <c r="AB234" s="117"/>
      <c r="AC234" s="186"/>
      <c r="AD234" s="186"/>
      <c r="AE234" s="186"/>
      <c r="AF234" s="186"/>
      <c r="AG234" s="186"/>
      <c r="AH234" s="144"/>
      <c r="AI234" s="260"/>
      <c r="AJ234" s="260"/>
      <c r="AK234" s="260"/>
    </row>
    <row r="235" spans="2:37" ht="6" customHeight="1">
      <c r="B235" s="192"/>
      <c r="C235" s="192"/>
      <c r="D235" s="148"/>
      <c r="E235" s="148"/>
      <c r="F235" s="192"/>
      <c r="G235" s="234"/>
      <c r="H235" s="148"/>
      <c r="I235" s="186"/>
      <c r="J235" s="186"/>
      <c r="K235" s="226"/>
      <c r="L235" s="226"/>
      <c r="M235" s="148"/>
      <c r="N235" s="148"/>
      <c r="O235" s="157"/>
      <c r="P235" s="157"/>
      <c r="Q235" s="157"/>
      <c r="R235" s="157"/>
      <c r="S235" s="241"/>
      <c r="T235" s="241"/>
      <c r="U235" s="241"/>
      <c r="V235" s="241"/>
      <c r="W235" s="241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44"/>
      <c r="AI235" s="260"/>
      <c r="AJ235" s="260"/>
      <c r="AK235" s="260"/>
    </row>
    <row r="236" spans="2:37" ht="6" customHeight="1">
      <c r="B236" s="135"/>
      <c r="C236" s="135"/>
      <c r="D236" s="135"/>
      <c r="E236" s="135"/>
      <c r="F236" s="135"/>
      <c r="G236" s="135"/>
      <c r="H236" s="135"/>
      <c r="I236" s="119"/>
      <c r="J236" s="137"/>
      <c r="K236" s="138"/>
      <c r="L236" s="117"/>
      <c r="M236" s="135"/>
      <c r="N236" s="135"/>
      <c r="O236" s="124"/>
      <c r="P236" s="124"/>
      <c r="Q236" s="124"/>
      <c r="R236" s="124"/>
      <c r="S236" s="124"/>
      <c r="T236" s="124"/>
      <c r="U236" s="124"/>
      <c r="V236" s="124"/>
      <c r="W236" s="124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44"/>
      <c r="AI236" s="260"/>
      <c r="AJ236" s="260"/>
      <c r="AK236" s="260"/>
    </row>
    <row r="237" spans="2:37" ht="6" customHeight="1">
      <c r="B237" s="350" t="s">
        <v>149</v>
      </c>
      <c r="C237" s="350"/>
      <c r="D237" s="351"/>
      <c r="E237" s="351"/>
      <c r="F237" s="351"/>
      <c r="G237" s="351"/>
      <c r="H237" s="351"/>
      <c r="I237" s="261"/>
      <c r="J237" s="176"/>
      <c r="K237" s="119"/>
      <c r="L237" s="262"/>
      <c r="M237" s="117"/>
      <c r="N237" s="135"/>
      <c r="O237" s="359" t="s">
        <v>150</v>
      </c>
      <c r="P237" s="359"/>
      <c r="Q237" s="359"/>
      <c r="R237" s="359"/>
      <c r="S237" s="410">
        <v>1</v>
      </c>
      <c r="T237" s="410"/>
      <c r="U237" s="342" t="s">
        <v>296</v>
      </c>
      <c r="V237" s="342"/>
      <c r="W237" s="342"/>
      <c r="X237" s="334" t="s">
        <v>297</v>
      </c>
      <c r="Y237" s="334"/>
      <c r="Z237" s="334"/>
      <c r="AA237" s="334"/>
      <c r="AB237" s="334"/>
      <c r="AC237" s="334"/>
      <c r="AD237" s="334"/>
      <c r="AE237" s="334"/>
      <c r="AF237" s="334"/>
      <c r="AG237" s="334"/>
      <c r="AH237" s="144"/>
      <c r="AI237" s="260"/>
      <c r="AJ237" s="260"/>
      <c r="AK237" s="260"/>
    </row>
    <row r="238" spans="2:37" ht="6" customHeight="1">
      <c r="B238" s="351"/>
      <c r="C238" s="351"/>
      <c r="D238" s="351"/>
      <c r="E238" s="351"/>
      <c r="F238" s="351"/>
      <c r="G238" s="351"/>
      <c r="H238" s="351"/>
      <c r="I238" s="263"/>
      <c r="J238" s="142"/>
      <c r="K238" s="255"/>
      <c r="L238" s="264"/>
      <c r="M238" s="195"/>
      <c r="N238" s="173"/>
      <c r="O238" s="359"/>
      <c r="P238" s="359"/>
      <c r="Q238" s="359"/>
      <c r="R238" s="359"/>
      <c r="S238" s="410"/>
      <c r="T238" s="410"/>
      <c r="U238" s="342"/>
      <c r="V238" s="342"/>
      <c r="W238" s="342"/>
      <c r="X238" s="334"/>
      <c r="Y238" s="334"/>
      <c r="Z238" s="334"/>
      <c r="AA238" s="334"/>
      <c r="AB238" s="334"/>
      <c r="AC238" s="334"/>
      <c r="AD238" s="334"/>
      <c r="AE238" s="334"/>
      <c r="AF238" s="334"/>
      <c r="AG238" s="334"/>
      <c r="AH238" s="144"/>
      <c r="AI238" s="260"/>
      <c r="AJ238" s="260"/>
      <c r="AK238" s="260"/>
    </row>
    <row r="239" spans="2:37" ht="6" customHeight="1">
      <c r="B239" s="350" t="s">
        <v>151</v>
      </c>
      <c r="C239" s="350"/>
      <c r="D239" s="351"/>
      <c r="E239" s="351"/>
      <c r="F239" s="351"/>
      <c r="G239" s="351"/>
      <c r="H239" s="351"/>
      <c r="I239" s="265"/>
      <c r="J239" s="266"/>
      <c r="K239" s="119"/>
      <c r="L239" s="262"/>
      <c r="M239" s="117"/>
      <c r="N239" s="135"/>
      <c r="O239" s="359" t="s">
        <v>150</v>
      </c>
      <c r="P239" s="359"/>
      <c r="Q239" s="359"/>
      <c r="R239" s="359"/>
      <c r="S239" s="349">
        <v>4</v>
      </c>
      <c r="T239" s="349"/>
      <c r="U239" s="342" t="s">
        <v>180</v>
      </c>
      <c r="V239" s="342"/>
      <c r="W239" s="342"/>
      <c r="X239" s="334" t="s">
        <v>298</v>
      </c>
      <c r="Y239" s="334"/>
      <c r="Z239" s="334"/>
      <c r="AA239" s="334"/>
      <c r="AB239" s="334"/>
      <c r="AC239" s="334"/>
      <c r="AD239" s="334"/>
      <c r="AE239" s="334"/>
      <c r="AF239" s="334"/>
      <c r="AG239" s="334"/>
      <c r="AH239" s="144"/>
      <c r="AI239" s="260"/>
      <c r="AJ239" s="260"/>
      <c r="AK239" s="260"/>
    </row>
    <row r="240" spans="2:37" ht="6" customHeight="1">
      <c r="B240" s="351"/>
      <c r="C240" s="351"/>
      <c r="D240" s="351"/>
      <c r="E240" s="351"/>
      <c r="F240" s="351"/>
      <c r="G240" s="351"/>
      <c r="H240" s="351"/>
      <c r="I240" s="267"/>
      <c r="J240" s="221"/>
      <c r="K240" s="255"/>
      <c r="L240" s="264"/>
      <c r="M240" s="195"/>
      <c r="N240" s="173"/>
      <c r="O240" s="359"/>
      <c r="P240" s="359"/>
      <c r="Q240" s="359"/>
      <c r="R240" s="359"/>
      <c r="S240" s="349"/>
      <c r="T240" s="349"/>
      <c r="U240" s="342"/>
      <c r="V240" s="342"/>
      <c r="W240" s="342"/>
      <c r="X240" s="334"/>
      <c r="Y240" s="334"/>
      <c r="Z240" s="334"/>
      <c r="AA240" s="334"/>
      <c r="AB240" s="334"/>
      <c r="AC240" s="334"/>
      <c r="AD240" s="334"/>
      <c r="AE240" s="334"/>
      <c r="AF240" s="334"/>
      <c r="AG240" s="334"/>
      <c r="AH240" s="144"/>
      <c r="AI240" s="260"/>
      <c r="AJ240" s="260"/>
      <c r="AK240" s="260"/>
    </row>
    <row r="241" spans="2:37" ht="6" customHeight="1">
      <c r="B241" s="350" t="s">
        <v>152</v>
      </c>
      <c r="C241" s="350"/>
      <c r="D241" s="351"/>
      <c r="E241" s="351"/>
      <c r="F241" s="351"/>
      <c r="G241" s="351"/>
      <c r="H241" s="351"/>
      <c r="I241" s="265"/>
      <c r="J241" s="266"/>
      <c r="K241" s="119"/>
      <c r="L241" s="262"/>
      <c r="M241" s="117"/>
      <c r="N241" s="165"/>
      <c r="O241" s="359" t="s">
        <v>150</v>
      </c>
      <c r="P241" s="359"/>
      <c r="Q241" s="359"/>
      <c r="R241" s="359"/>
      <c r="S241" s="349">
        <v>2</v>
      </c>
      <c r="T241" s="349"/>
      <c r="U241" s="342" t="s">
        <v>180</v>
      </c>
      <c r="V241" s="342"/>
      <c r="W241" s="342"/>
      <c r="X241" s="334" t="s">
        <v>299</v>
      </c>
      <c r="Y241" s="334"/>
      <c r="Z241" s="334"/>
      <c r="AA241" s="334"/>
      <c r="AB241" s="334"/>
      <c r="AC241" s="334"/>
      <c r="AD241" s="334"/>
      <c r="AE241" s="334"/>
      <c r="AF241" s="334"/>
      <c r="AG241" s="334"/>
      <c r="AH241" s="144"/>
      <c r="AI241" s="260"/>
      <c r="AJ241" s="260"/>
      <c r="AK241" s="260"/>
    </row>
    <row r="242" spans="2:37" ht="6" customHeight="1">
      <c r="B242" s="351"/>
      <c r="C242" s="351"/>
      <c r="D242" s="351"/>
      <c r="E242" s="351"/>
      <c r="F242" s="351"/>
      <c r="G242" s="351"/>
      <c r="H242" s="351"/>
      <c r="I242" s="267"/>
      <c r="J242" s="221"/>
      <c r="K242" s="255"/>
      <c r="L242" s="264"/>
      <c r="M242" s="195"/>
      <c r="N242" s="135"/>
      <c r="O242" s="359"/>
      <c r="P242" s="359"/>
      <c r="Q242" s="359"/>
      <c r="R242" s="359"/>
      <c r="S242" s="349"/>
      <c r="T242" s="349"/>
      <c r="U242" s="342"/>
      <c r="V242" s="342"/>
      <c r="W242" s="342"/>
      <c r="X242" s="334"/>
      <c r="Y242" s="334"/>
      <c r="Z242" s="334"/>
      <c r="AA242" s="334"/>
      <c r="AB242" s="334"/>
      <c r="AC242" s="334"/>
      <c r="AD242" s="334"/>
      <c r="AE242" s="334"/>
      <c r="AF242" s="334"/>
      <c r="AG242" s="334"/>
      <c r="AH242" s="144"/>
      <c r="AI242" s="260"/>
      <c r="AJ242" s="260"/>
      <c r="AK242" s="260"/>
    </row>
    <row r="243" spans="2:37" ht="6" customHeight="1">
      <c r="B243" s="350" t="s">
        <v>153</v>
      </c>
      <c r="C243" s="350"/>
      <c r="D243" s="351"/>
      <c r="E243" s="351"/>
      <c r="F243" s="351"/>
      <c r="G243" s="351"/>
      <c r="H243" s="351"/>
      <c r="I243" s="351"/>
      <c r="J243" s="351"/>
      <c r="K243" s="334"/>
      <c r="L243" s="164"/>
      <c r="M243" s="186"/>
      <c r="N243" s="148"/>
      <c r="O243" s="148"/>
      <c r="P243" s="180"/>
      <c r="Q243" s="180"/>
      <c r="R243" s="180"/>
      <c r="S243" s="180"/>
      <c r="T243" s="162"/>
      <c r="U243" s="162"/>
      <c r="V243" s="268"/>
      <c r="W243" s="268"/>
      <c r="X243" s="148"/>
      <c r="Y243" s="148"/>
      <c r="Z243" s="148"/>
      <c r="AA243" s="148"/>
      <c r="AB243" s="135"/>
      <c r="AC243" s="148"/>
      <c r="AD243" s="148"/>
      <c r="AE243" s="148"/>
      <c r="AF243" s="148"/>
      <c r="AG243" s="148"/>
      <c r="AH243" s="144"/>
      <c r="AI243" s="260"/>
      <c r="AJ243" s="260"/>
      <c r="AK243" s="260"/>
    </row>
    <row r="244" spans="2:37" ht="6" customHeight="1">
      <c r="B244" s="351"/>
      <c r="C244" s="351"/>
      <c r="D244" s="351"/>
      <c r="E244" s="351"/>
      <c r="F244" s="351"/>
      <c r="G244" s="351"/>
      <c r="H244" s="351"/>
      <c r="I244" s="351"/>
      <c r="J244" s="351"/>
      <c r="K244" s="334"/>
      <c r="L244" s="164"/>
      <c r="M244" s="186"/>
      <c r="N244" s="148"/>
      <c r="O244" s="148"/>
      <c r="P244" s="180"/>
      <c r="Q244" s="180"/>
      <c r="R244" s="180"/>
      <c r="S244" s="180"/>
      <c r="T244" s="162"/>
      <c r="U244" s="162"/>
      <c r="V244" s="268"/>
      <c r="W244" s="268"/>
      <c r="X244" s="148"/>
      <c r="Y244" s="148"/>
      <c r="Z244" s="148"/>
      <c r="AA244" s="148"/>
      <c r="AB244" s="135"/>
      <c r="AC244" s="148"/>
      <c r="AD244" s="148"/>
      <c r="AE244" s="148"/>
      <c r="AF244" s="148"/>
      <c r="AG244" s="148"/>
      <c r="AH244" s="144"/>
      <c r="AI244" s="260"/>
      <c r="AJ244" s="260"/>
      <c r="AK244" s="260"/>
    </row>
    <row r="245" spans="2:37" ht="6" customHeight="1">
      <c r="B245" s="117"/>
      <c r="C245" s="117"/>
      <c r="D245" s="117"/>
      <c r="E245" s="117"/>
      <c r="F245" s="117"/>
      <c r="G245" s="117"/>
      <c r="H245" s="117"/>
      <c r="I245" s="117"/>
      <c r="J245" s="135"/>
      <c r="K245" s="164"/>
      <c r="L245" s="186"/>
      <c r="M245" s="148"/>
      <c r="N245" s="148"/>
      <c r="O245" s="180"/>
      <c r="P245" s="180"/>
      <c r="Q245" s="180"/>
      <c r="R245" s="180"/>
      <c r="S245" s="162"/>
      <c r="T245" s="162"/>
      <c r="U245" s="162"/>
      <c r="V245" s="162"/>
      <c r="W245" s="162"/>
      <c r="X245" s="268"/>
      <c r="Y245" s="268"/>
      <c r="Z245" s="148"/>
      <c r="AA245" s="148"/>
      <c r="AB245" s="148"/>
      <c r="AC245" s="148"/>
      <c r="AD245" s="135"/>
      <c r="AE245" s="135"/>
      <c r="AF245" s="135"/>
      <c r="AG245" s="135"/>
      <c r="AH245" s="144"/>
      <c r="AI245" s="260"/>
      <c r="AJ245" s="260"/>
      <c r="AK245" s="260"/>
    </row>
    <row r="246" spans="8:25" ht="6" customHeight="1">
      <c r="H246" s="269"/>
      <c r="I246" s="270"/>
      <c r="J246" s="125"/>
      <c r="K246" s="125"/>
      <c r="L246" s="125"/>
      <c r="N246" s="270"/>
      <c r="Q246" s="125"/>
      <c r="R246" s="179"/>
      <c r="S246" s="271"/>
      <c r="T246" s="271"/>
      <c r="U246" s="271"/>
      <c r="V246" s="271"/>
      <c r="W246" s="271"/>
      <c r="Y246" s="125"/>
    </row>
    <row r="247" spans="2:29" ht="10.5" customHeight="1">
      <c r="B247" s="417" t="s">
        <v>213</v>
      </c>
      <c r="C247" s="419" t="s">
        <v>174</v>
      </c>
      <c r="D247" s="419"/>
      <c r="E247" s="419"/>
      <c r="F247" s="419"/>
      <c r="G247" s="419"/>
      <c r="H247" s="419"/>
      <c r="I247" s="419"/>
      <c r="J247" s="419"/>
      <c r="K247" s="419"/>
      <c r="L247" s="419"/>
      <c r="M247" s="419"/>
      <c r="N247" s="419"/>
      <c r="O247" s="419"/>
      <c r="P247" s="419"/>
      <c r="Q247" s="419"/>
      <c r="R247" s="419"/>
      <c r="S247" s="419"/>
      <c r="T247" s="122"/>
      <c r="U247" s="122"/>
      <c r="V247" s="122"/>
      <c r="AB247" s="421" t="s">
        <v>214</v>
      </c>
      <c r="AC247" s="421"/>
    </row>
    <row r="248" spans="2:29" ht="10.5" customHeight="1">
      <c r="B248" s="418"/>
      <c r="C248" s="420"/>
      <c r="D248" s="420"/>
      <c r="E248" s="420"/>
      <c r="F248" s="420"/>
      <c r="G248" s="420"/>
      <c r="H248" s="420"/>
      <c r="I248" s="420"/>
      <c r="J248" s="420"/>
      <c r="K248" s="420"/>
      <c r="L248" s="420"/>
      <c r="M248" s="420"/>
      <c r="N248" s="420"/>
      <c r="O248" s="420"/>
      <c r="P248" s="420"/>
      <c r="Q248" s="420"/>
      <c r="R248" s="420"/>
      <c r="S248" s="420"/>
      <c r="T248" s="122"/>
      <c r="U248" s="122"/>
      <c r="V248" s="122"/>
      <c r="W248" s="122"/>
      <c r="X248" s="166"/>
      <c r="Y248" s="166"/>
      <c r="AB248" s="421"/>
      <c r="AC248" s="421"/>
    </row>
    <row r="249" spans="2:28" ht="10.5" customHeight="1">
      <c r="B249" s="422" t="s">
        <v>205</v>
      </c>
      <c r="C249" s="423"/>
      <c r="D249" s="423"/>
      <c r="E249" s="423"/>
      <c r="F249" s="423"/>
      <c r="G249" s="423"/>
      <c r="H249" s="423"/>
      <c r="I249" s="423"/>
      <c r="J249" s="423"/>
      <c r="K249" s="423"/>
      <c r="L249" s="423"/>
      <c r="M249" s="423"/>
      <c r="N249" s="423"/>
      <c r="O249" s="423"/>
      <c r="P249" s="415"/>
      <c r="Q249" s="338" t="s">
        <v>196</v>
      </c>
      <c r="R249" s="344"/>
      <c r="S249" s="344"/>
      <c r="T249" s="344"/>
      <c r="U249" s="344"/>
      <c r="V249" s="339"/>
      <c r="W249" s="411" t="s">
        <v>300</v>
      </c>
      <c r="X249" s="412"/>
      <c r="Y249" s="411" t="s">
        <v>181</v>
      </c>
      <c r="Z249" s="415"/>
      <c r="AB249" s="268" t="s">
        <v>301</v>
      </c>
    </row>
    <row r="250" spans="2:28" ht="10.5" customHeight="1">
      <c r="B250" s="424"/>
      <c r="C250" s="425"/>
      <c r="D250" s="425"/>
      <c r="E250" s="425"/>
      <c r="F250" s="425"/>
      <c r="G250" s="425"/>
      <c r="H250" s="425"/>
      <c r="I250" s="425"/>
      <c r="J250" s="425"/>
      <c r="K250" s="425"/>
      <c r="L250" s="425"/>
      <c r="M250" s="425"/>
      <c r="N250" s="425"/>
      <c r="O250" s="425"/>
      <c r="P250" s="416"/>
      <c r="Q250" s="340" t="s">
        <v>154</v>
      </c>
      <c r="R250" s="341"/>
      <c r="S250" s="347" t="s">
        <v>155</v>
      </c>
      <c r="T250" s="348"/>
      <c r="U250" s="347" t="s">
        <v>203</v>
      </c>
      <c r="V250" s="348"/>
      <c r="W250" s="413"/>
      <c r="X250" s="414"/>
      <c r="Y250" s="413"/>
      <c r="Z250" s="416"/>
      <c r="AB250" s="271" t="s">
        <v>302</v>
      </c>
    </row>
    <row r="251" spans="2:28" ht="12" customHeight="1">
      <c r="B251" s="343" t="s">
        <v>156</v>
      </c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29"/>
      <c r="Q251" s="338">
        <v>8</v>
      </c>
      <c r="R251" s="339"/>
      <c r="S251" s="345">
        <v>36</v>
      </c>
      <c r="T251" s="346"/>
      <c r="U251" s="345">
        <v>74</v>
      </c>
      <c r="V251" s="346"/>
      <c r="W251" s="328">
        <v>548</v>
      </c>
      <c r="X251" s="330"/>
      <c r="Y251" s="328">
        <v>555</v>
      </c>
      <c r="Z251" s="329"/>
      <c r="AB251" s="271" t="s">
        <v>303</v>
      </c>
    </row>
    <row r="252" spans="2:28" ht="12" customHeight="1">
      <c r="B252" s="337" t="s">
        <v>157</v>
      </c>
      <c r="C252" s="336"/>
      <c r="D252" s="336"/>
      <c r="E252" s="336"/>
      <c r="F252" s="336"/>
      <c r="G252" s="336"/>
      <c r="H252" s="336"/>
      <c r="I252" s="336"/>
      <c r="J252" s="336"/>
      <c r="K252" s="336"/>
      <c r="L252" s="336"/>
      <c r="M252" s="336"/>
      <c r="N252" s="336"/>
      <c r="O252" s="336"/>
      <c r="P252" s="333"/>
      <c r="Q252" s="324">
        <v>1</v>
      </c>
      <c r="R252" s="325"/>
      <c r="S252" s="331"/>
      <c r="T252" s="332"/>
      <c r="U252" s="331">
        <v>2</v>
      </c>
      <c r="V252" s="332"/>
      <c r="W252" s="326">
        <v>7</v>
      </c>
      <c r="X252" s="327"/>
      <c r="Y252" s="326">
        <v>8</v>
      </c>
      <c r="Z252" s="333"/>
      <c r="AB252" s="271" t="s">
        <v>304</v>
      </c>
    </row>
    <row r="253" spans="2:28" ht="12" customHeight="1">
      <c r="B253" s="335" t="s">
        <v>158</v>
      </c>
      <c r="C253" s="336"/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3"/>
      <c r="Q253" s="324"/>
      <c r="R253" s="325"/>
      <c r="S253" s="331">
        <v>1</v>
      </c>
      <c r="T253" s="332"/>
      <c r="U253" s="331">
        <v>1</v>
      </c>
      <c r="V253" s="332"/>
      <c r="W253" s="326">
        <v>1</v>
      </c>
      <c r="X253" s="327"/>
      <c r="Y253" s="326">
        <v>4</v>
      </c>
      <c r="Z253" s="333"/>
      <c r="AB253" s="158" t="s">
        <v>305</v>
      </c>
    </row>
    <row r="254" spans="2:28" ht="12" customHeight="1">
      <c r="B254" s="337" t="s">
        <v>159</v>
      </c>
      <c r="C254" s="336"/>
      <c r="D254" s="336"/>
      <c r="E254" s="336"/>
      <c r="F254" s="336"/>
      <c r="G254" s="336"/>
      <c r="H254" s="336"/>
      <c r="I254" s="336"/>
      <c r="J254" s="336"/>
      <c r="K254" s="336"/>
      <c r="L254" s="336"/>
      <c r="M254" s="336"/>
      <c r="N254" s="336"/>
      <c r="O254" s="336"/>
      <c r="P254" s="333"/>
      <c r="Q254" s="324"/>
      <c r="R254" s="325"/>
      <c r="S254" s="331">
        <v>1</v>
      </c>
      <c r="T254" s="332"/>
      <c r="U254" s="331">
        <v>1</v>
      </c>
      <c r="V254" s="332"/>
      <c r="W254" s="326">
        <v>4</v>
      </c>
      <c r="X254" s="327"/>
      <c r="Y254" s="326">
        <v>4</v>
      </c>
      <c r="Z254" s="333"/>
      <c r="AB254" s="158" t="s">
        <v>306</v>
      </c>
    </row>
    <row r="255" spans="2:28" ht="12" customHeight="1">
      <c r="B255" s="337" t="s">
        <v>160</v>
      </c>
      <c r="C255" s="336"/>
      <c r="D255" s="336"/>
      <c r="E255" s="336"/>
      <c r="F255" s="336"/>
      <c r="G255" s="336"/>
      <c r="H255" s="336"/>
      <c r="I255" s="336"/>
      <c r="J255" s="336"/>
      <c r="K255" s="336"/>
      <c r="L255" s="336"/>
      <c r="M255" s="336"/>
      <c r="N255" s="336"/>
      <c r="O255" s="336"/>
      <c r="P255" s="333"/>
      <c r="Q255" s="324"/>
      <c r="R255" s="325"/>
      <c r="S255" s="331">
        <v>1</v>
      </c>
      <c r="T255" s="332"/>
      <c r="U255" s="331">
        <v>2</v>
      </c>
      <c r="V255" s="332"/>
      <c r="W255" s="326">
        <v>2</v>
      </c>
      <c r="X255" s="327"/>
      <c r="Y255" s="326">
        <v>5</v>
      </c>
      <c r="Z255" s="333"/>
      <c r="AB255" s="272" t="s">
        <v>307</v>
      </c>
    </row>
    <row r="256" spans="2:28" ht="12" customHeight="1">
      <c r="B256" s="431" t="s">
        <v>161</v>
      </c>
      <c r="C256" s="336"/>
      <c r="D256" s="336"/>
      <c r="E256" s="336"/>
      <c r="F256" s="336"/>
      <c r="G256" s="336"/>
      <c r="H256" s="336"/>
      <c r="I256" s="336"/>
      <c r="J256" s="336"/>
      <c r="K256" s="336"/>
      <c r="L256" s="336"/>
      <c r="M256" s="336"/>
      <c r="N256" s="336"/>
      <c r="O256" s="336"/>
      <c r="P256" s="333"/>
      <c r="Q256" s="324">
        <v>1</v>
      </c>
      <c r="R256" s="325"/>
      <c r="S256" s="331">
        <v>5</v>
      </c>
      <c r="T256" s="332"/>
      <c r="U256" s="331">
        <v>11</v>
      </c>
      <c r="V256" s="332"/>
      <c r="W256" s="326">
        <v>67</v>
      </c>
      <c r="X256" s="327"/>
      <c r="Y256" s="326">
        <v>91</v>
      </c>
      <c r="Z256" s="333"/>
      <c r="AB256" s="273" t="s">
        <v>308</v>
      </c>
    </row>
    <row r="257" spans="2:26" ht="12" customHeight="1">
      <c r="B257" s="426" t="s">
        <v>162</v>
      </c>
      <c r="C257" s="427"/>
      <c r="D257" s="427"/>
      <c r="E257" s="427"/>
      <c r="F257" s="427"/>
      <c r="G257" s="427"/>
      <c r="H257" s="427"/>
      <c r="I257" s="427"/>
      <c r="J257" s="427"/>
      <c r="K257" s="427"/>
      <c r="L257" s="427"/>
      <c r="M257" s="427"/>
      <c r="N257" s="427"/>
      <c r="O257" s="427"/>
      <c r="P257" s="428"/>
      <c r="Q257" s="340">
        <v>1</v>
      </c>
      <c r="R257" s="341"/>
      <c r="S257" s="347">
        <v>3</v>
      </c>
      <c r="T257" s="348"/>
      <c r="U257" s="347">
        <v>6</v>
      </c>
      <c r="V257" s="348"/>
      <c r="W257" s="429">
        <v>150</v>
      </c>
      <c r="X257" s="430"/>
      <c r="Y257" s="429">
        <v>153</v>
      </c>
      <c r="Z257" s="428"/>
    </row>
    <row r="258" spans="2:34" ht="12" customHeight="1">
      <c r="B258" s="436" t="s">
        <v>163</v>
      </c>
      <c r="C258" s="437"/>
      <c r="D258" s="437"/>
      <c r="E258" s="437"/>
      <c r="F258" s="437"/>
      <c r="G258" s="437"/>
      <c r="H258" s="437"/>
      <c r="I258" s="437"/>
      <c r="J258" s="437"/>
      <c r="K258" s="437"/>
      <c r="L258" s="437"/>
      <c r="M258" s="437"/>
      <c r="N258" s="437"/>
      <c r="O258" s="437"/>
      <c r="P258" s="434"/>
      <c r="Q258" s="436">
        <v>11</v>
      </c>
      <c r="R258" s="438"/>
      <c r="S258" s="439">
        <v>47</v>
      </c>
      <c r="T258" s="440"/>
      <c r="U258" s="439">
        <v>97</v>
      </c>
      <c r="V258" s="440"/>
      <c r="W258" s="432">
        <v>779</v>
      </c>
      <c r="X258" s="433"/>
      <c r="Y258" s="432">
        <v>820</v>
      </c>
      <c r="Z258" s="434"/>
      <c r="AH258" s="179" t="s">
        <v>195</v>
      </c>
    </row>
    <row r="259" spans="2:39" ht="10.5" customHeight="1">
      <c r="B259" s="135"/>
      <c r="C259" s="274"/>
      <c r="D259" s="275"/>
      <c r="E259" s="275"/>
      <c r="F259" s="275"/>
      <c r="G259" s="275"/>
      <c r="H259" s="135"/>
      <c r="I259" s="119"/>
      <c r="J259" s="137"/>
      <c r="L259" s="117"/>
      <c r="O259" s="125"/>
      <c r="P259" s="140"/>
      <c r="Q259" s="140"/>
      <c r="R259" s="140"/>
      <c r="S259" s="141"/>
      <c r="T259" s="141"/>
      <c r="U259" s="141"/>
      <c r="V259" s="141"/>
      <c r="W259" s="142"/>
      <c r="X259" s="143"/>
      <c r="Y259" s="143"/>
      <c r="Z259" s="135"/>
      <c r="AC259" s="135"/>
      <c r="AJ259" s="148"/>
      <c r="AK259" s="148"/>
      <c r="AL259" s="148"/>
      <c r="AM259" s="148"/>
    </row>
    <row r="260" spans="2:39" ht="10.5">
      <c r="B260" s="135"/>
      <c r="D260" s="135"/>
      <c r="E260" s="135"/>
      <c r="F260" s="135"/>
      <c r="G260" s="135"/>
      <c r="I260" s="435"/>
      <c r="J260" s="435"/>
      <c r="L260" s="117"/>
      <c r="O260" s="125"/>
      <c r="P260" s="140"/>
      <c r="Q260" s="140"/>
      <c r="R260" s="140"/>
      <c r="S260" s="141"/>
      <c r="T260" s="141"/>
      <c r="U260" s="141"/>
      <c r="V260" s="141"/>
      <c r="W260" s="142"/>
      <c r="X260" s="143"/>
      <c r="Y260" s="143"/>
      <c r="Z260" s="135"/>
      <c r="AA260" s="135"/>
      <c r="AB260" s="135"/>
      <c r="AC260" s="135"/>
      <c r="AD260" s="135"/>
      <c r="AE260" s="135"/>
      <c r="AF260" s="135"/>
      <c r="AG260" s="135"/>
      <c r="AK260" s="148"/>
      <c r="AL260" s="148"/>
      <c r="AM260" s="148"/>
    </row>
    <row r="261" spans="2:33" ht="10.5">
      <c r="B261" s="135"/>
      <c r="C261" s="135"/>
      <c r="D261" s="135"/>
      <c r="E261" s="135"/>
      <c r="F261" s="135"/>
      <c r="G261" s="135"/>
      <c r="H261" s="136"/>
      <c r="I261" s="129"/>
      <c r="J261" s="190"/>
      <c r="L261" s="117"/>
      <c r="N261" s="139"/>
      <c r="O261" s="129"/>
      <c r="P261" s="140"/>
      <c r="Q261" s="140"/>
      <c r="R261" s="140"/>
      <c r="S261" s="141"/>
      <c r="T261" s="141"/>
      <c r="U261" s="141"/>
      <c r="V261" s="141"/>
      <c r="W261" s="142"/>
      <c r="X261" s="143"/>
      <c r="Y261" s="143"/>
      <c r="Z261" s="135"/>
      <c r="AA261" s="135"/>
      <c r="AB261" s="135"/>
      <c r="AC261" s="135"/>
      <c r="AD261" s="135"/>
      <c r="AE261" s="135"/>
      <c r="AF261" s="135"/>
      <c r="AG261" s="135"/>
    </row>
    <row r="262" spans="2:33" ht="10.5">
      <c r="B262" s="135"/>
      <c r="C262" s="135"/>
      <c r="D262" s="135"/>
      <c r="E262" s="135"/>
      <c r="F262" s="135"/>
      <c r="G262" s="135"/>
      <c r="H262" s="136"/>
      <c r="I262" s="129"/>
      <c r="J262" s="190"/>
      <c r="L262" s="117"/>
      <c r="N262" s="139"/>
      <c r="O262" s="129"/>
      <c r="P262" s="140"/>
      <c r="Q262" s="140"/>
      <c r="R262" s="140"/>
      <c r="S262" s="141"/>
      <c r="T262" s="141"/>
      <c r="U262" s="141"/>
      <c r="V262" s="141"/>
      <c r="W262" s="142"/>
      <c r="X262" s="143"/>
      <c r="Y262" s="143"/>
      <c r="Z262" s="135"/>
      <c r="AA262" s="135"/>
      <c r="AB262" s="135"/>
      <c r="AC262" s="135"/>
      <c r="AD262" s="135"/>
      <c r="AE262" s="135"/>
      <c r="AF262" s="135"/>
      <c r="AG262" s="135"/>
    </row>
  </sheetData>
  <mergeCells count="397">
    <mergeCell ref="W258:X258"/>
    <mergeCell ref="Y258:Z258"/>
    <mergeCell ref="I260:J260"/>
    <mergeCell ref="B258:P258"/>
    <mergeCell ref="Q258:R258"/>
    <mergeCell ref="S258:T258"/>
    <mergeCell ref="U258:V258"/>
    <mergeCell ref="W256:X256"/>
    <mergeCell ref="Y256:Z256"/>
    <mergeCell ref="B257:P257"/>
    <mergeCell ref="Q257:R257"/>
    <mergeCell ref="S257:T257"/>
    <mergeCell ref="U257:V257"/>
    <mergeCell ref="W257:X257"/>
    <mergeCell ref="Y257:Z257"/>
    <mergeCell ref="B256:P256"/>
    <mergeCell ref="Q256:R256"/>
    <mergeCell ref="S256:T256"/>
    <mergeCell ref="U256:V256"/>
    <mergeCell ref="B249:P250"/>
    <mergeCell ref="Q249:V249"/>
    <mergeCell ref="B254:P254"/>
    <mergeCell ref="S255:T255"/>
    <mergeCell ref="S254:T254"/>
    <mergeCell ref="B255:P255"/>
    <mergeCell ref="Q255:R255"/>
    <mergeCell ref="Q254:R254"/>
    <mergeCell ref="W249:X250"/>
    <mergeCell ref="Y249:Z250"/>
    <mergeCell ref="X241:AG242"/>
    <mergeCell ref="B243:K244"/>
    <mergeCell ref="B247:B248"/>
    <mergeCell ref="C247:S248"/>
    <mergeCell ref="AB247:AC248"/>
    <mergeCell ref="B241:H242"/>
    <mergeCell ref="O241:R242"/>
    <mergeCell ref="S241:S242"/>
    <mergeCell ref="T237:T238"/>
    <mergeCell ref="B239:H240"/>
    <mergeCell ref="T239:T240"/>
    <mergeCell ref="S237:S238"/>
    <mergeCell ref="S239:S240"/>
    <mergeCell ref="O237:R238"/>
    <mergeCell ref="O239:R240"/>
    <mergeCell ref="E218:G219"/>
    <mergeCell ref="X219:AG220"/>
    <mergeCell ref="X221:AG222"/>
    <mergeCell ref="X223:AG224"/>
    <mergeCell ref="I215:I216"/>
    <mergeCell ref="J215:K216"/>
    <mergeCell ref="X215:AG216"/>
    <mergeCell ref="J217:L224"/>
    <mergeCell ref="O217:R218"/>
    <mergeCell ref="S217:S218"/>
    <mergeCell ref="T217:T218"/>
    <mergeCell ref="U217:W218"/>
    <mergeCell ref="X217:AG218"/>
    <mergeCell ref="B208:B219"/>
    <mergeCell ref="X209:AG210"/>
    <mergeCell ref="F210:F217"/>
    <mergeCell ref="X211:AG212"/>
    <mergeCell ref="I213:L214"/>
    <mergeCell ref="O213:R214"/>
    <mergeCell ref="S213:S214"/>
    <mergeCell ref="T213:T214"/>
    <mergeCell ref="U213:W214"/>
    <mergeCell ref="X213:AG214"/>
    <mergeCell ref="O207:R208"/>
    <mergeCell ref="S207:S208"/>
    <mergeCell ref="T207:T208"/>
    <mergeCell ref="U207:W208"/>
    <mergeCell ref="O205:R206"/>
    <mergeCell ref="S205:S206"/>
    <mergeCell ref="T205:T206"/>
    <mergeCell ref="U205:W206"/>
    <mergeCell ref="U193:W194"/>
    <mergeCell ref="X197:AG198"/>
    <mergeCell ref="B201:B202"/>
    <mergeCell ref="H201:H202"/>
    <mergeCell ref="T201:T202"/>
    <mergeCell ref="J191:L196"/>
    <mergeCell ref="T191:T192"/>
    <mergeCell ref="O193:R194"/>
    <mergeCell ref="S193:S194"/>
    <mergeCell ref="T193:T194"/>
    <mergeCell ref="S187:S188"/>
    <mergeCell ref="T187:T188"/>
    <mergeCell ref="U187:W188"/>
    <mergeCell ref="I189:I190"/>
    <mergeCell ref="J189:K190"/>
    <mergeCell ref="J183:L184"/>
    <mergeCell ref="C186:C189"/>
    <mergeCell ref="I187:L188"/>
    <mergeCell ref="O187:R188"/>
    <mergeCell ref="T179:T180"/>
    <mergeCell ref="U179:W180"/>
    <mergeCell ref="X179:AG180"/>
    <mergeCell ref="I181:I182"/>
    <mergeCell ref="J181:K182"/>
    <mergeCell ref="J173:L176"/>
    <mergeCell ref="O173:R174"/>
    <mergeCell ref="S173:S174"/>
    <mergeCell ref="T173:T174"/>
    <mergeCell ref="T175:T176"/>
    <mergeCell ref="S175:S176"/>
    <mergeCell ref="I169:L170"/>
    <mergeCell ref="T169:T170"/>
    <mergeCell ref="I171:I172"/>
    <mergeCell ref="J171:K172"/>
    <mergeCell ref="O171:R172"/>
    <mergeCell ref="S171:S172"/>
    <mergeCell ref="T171:T172"/>
    <mergeCell ref="S169:S170"/>
    <mergeCell ref="J161:L166"/>
    <mergeCell ref="X161:AG162"/>
    <mergeCell ref="O163:R164"/>
    <mergeCell ref="S163:S164"/>
    <mergeCell ref="T163:T164"/>
    <mergeCell ref="U163:W164"/>
    <mergeCell ref="X163:AG164"/>
    <mergeCell ref="T165:T166"/>
    <mergeCell ref="X165:AG166"/>
    <mergeCell ref="U165:W166"/>
    <mergeCell ref="U147:W148"/>
    <mergeCell ref="X153:AG154"/>
    <mergeCell ref="I157:L158"/>
    <mergeCell ref="O157:R158"/>
    <mergeCell ref="S157:S158"/>
    <mergeCell ref="T157:T158"/>
    <mergeCell ref="U157:W158"/>
    <mergeCell ref="X157:AG158"/>
    <mergeCell ref="F147:F159"/>
    <mergeCell ref="O147:R148"/>
    <mergeCell ref="S147:S148"/>
    <mergeCell ref="T147:T148"/>
    <mergeCell ref="I159:I160"/>
    <mergeCell ref="J159:K160"/>
    <mergeCell ref="O159:R160"/>
    <mergeCell ref="S159:S160"/>
    <mergeCell ref="T159:T160"/>
    <mergeCell ref="I143:I144"/>
    <mergeCell ref="J143:K144"/>
    <mergeCell ref="T143:T144"/>
    <mergeCell ref="J145:L151"/>
    <mergeCell ref="T145:T146"/>
    <mergeCell ref="O143:R144"/>
    <mergeCell ref="O145:R146"/>
    <mergeCell ref="S145:S146"/>
    <mergeCell ref="S143:S144"/>
    <mergeCell ref="X130:AG131"/>
    <mergeCell ref="X132:AG133"/>
    <mergeCell ref="I141:L142"/>
    <mergeCell ref="T141:T142"/>
    <mergeCell ref="O141:R142"/>
    <mergeCell ref="S141:S142"/>
    <mergeCell ref="X111:AG112"/>
    <mergeCell ref="X113:AG114"/>
    <mergeCell ref="O126:R127"/>
    <mergeCell ref="S126:S127"/>
    <mergeCell ref="T126:T127"/>
    <mergeCell ref="U126:W127"/>
    <mergeCell ref="O111:R112"/>
    <mergeCell ref="S111:S112"/>
    <mergeCell ref="X93:AG94"/>
    <mergeCell ref="F96:G96"/>
    <mergeCell ref="F103:G104"/>
    <mergeCell ref="B104:C105"/>
    <mergeCell ref="I93:L94"/>
    <mergeCell ref="O93:R94"/>
    <mergeCell ref="S93:S94"/>
    <mergeCell ref="U93:W94"/>
    <mergeCell ref="U96:W97"/>
    <mergeCell ref="F99:G100"/>
    <mergeCell ref="J85:K86"/>
    <mergeCell ref="X85:AG86"/>
    <mergeCell ref="J87:L92"/>
    <mergeCell ref="X87:AG88"/>
    <mergeCell ref="X79:AG80"/>
    <mergeCell ref="I83:L84"/>
    <mergeCell ref="O83:R84"/>
    <mergeCell ref="S83:S84"/>
    <mergeCell ref="U83:W84"/>
    <mergeCell ref="X83:AG84"/>
    <mergeCell ref="Z64:AG65"/>
    <mergeCell ref="O77:R78"/>
    <mergeCell ref="S77:S78"/>
    <mergeCell ref="U77:W78"/>
    <mergeCell ref="X77:AG78"/>
    <mergeCell ref="X74:AG75"/>
    <mergeCell ref="X72:AG73"/>
    <mergeCell ref="X70:AG71"/>
    <mergeCell ref="X68:AG69"/>
    <mergeCell ref="X66:AG67"/>
    <mergeCell ref="X55:AG56"/>
    <mergeCell ref="O60:R61"/>
    <mergeCell ref="S60:S61"/>
    <mergeCell ref="U60:W61"/>
    <mergeCell ref="X60:AG61"/>
    <mergeCell ref="J42:L45"/>
    <mergeCell ref="O53:R54"/>
    <mergeCell ref="S53:S54"/>
    <mergeCell ref="X53:AG54"/>
    <mergeCell ref="S38:S39"/>
    <mergeCell ref="T38:T39"/>
    <mergeCell ref="U38:W39"/>
    <mergeCell ref="J40:K41"/>
    <mergeCell ref="J16:K17"/>
    <mergeCell ref="X22:AG23"/>
    <mergeCell ref="I26:L27"/>
    <mergeCell ref="I28:I29"/>
    <mergeCell ref="J28:K29"/>
    <mergeCell ref="J18:L23"/>
    <mergeCell ref="O22:R23"/>
    <mergeCell ref="S22:S23"/>
    <mergeCell ref="U22:W23"/>
    <mergeCell ref="O20:R21"/>
    <mergeCell ref="S6:S7"/>
    <mergeCell ref="S8:S9"/>
    <mergeCell ref="P99:P100"/>
    <mergeCell ref="O26:R27"/>
    <mergeCell ref="O96:R97"/>
    <mergeCell ref="S96:S97"/>
    <mergeCell ref="S18:S19"/>
    <mergeCell ref="S20:S21"/>
    <mergeCell ref="S28:S29"/>
    <mergeCell ref="S30:S31"/>
    <mergeCell ref="X128:AG129"/>
    <mergeCell ref="X126:AG127"/>
    <mergeCell ref="X90:AG91"/>
    <mergeCell ref="X100:AG101"/>
    <mergeCell ref="X98:AG99"/>
    <mergeCell ref="X104:AG105"/>
    <mergeCell ref="X102:AG103"/>
    <mergeCell ref="X119:AG120"/>
    <mergeCell ref="X121:AG122"/>
    <mergeCell ref="X123:AG124"/>
    <mergeCell ref="O201:R202"/>
    <mergeCell ref="O165:R166"/>
    <mergeCell ref="O169:R170"/>
    <mergeCell ref="O175:R176"/>
    <mergeCell ref="O179:R180"/>
    <mergeCell ref="O191:R192"/>
    <mergeCell ref="X195:AG196"/>
    <mergeCell ref="U201:W202"/>
    <mergeCell ref="J30:L35"/>
    <mergeCell ref="S90:S91"/>
    <mergeCell ref="U90:W91"/>
    <mergeCell ref="X96:AG97"/>
    <mergeCell ref="X108:AG109"/>
    <mergeCell ref="X106:AG107"/>
    <mergeCell ref="X115:AG116"/>
    <mergeCell ref="X117:AG118"/>
    <mergeCell ref="U159:W160"/>
    <mergeCell ref="U191:W192"/>
    <mergeCell ref="U169:W170"/>
    <mergeCell ref="U175:W176"/>
    <mergeCell ref="U171:W172"/>
    <mergeCell ref="U173:W174"/>
    <mergeCell ref="U145:W146"/>
    <mergeCell ref="U143:W144"/>
    <mergeCell ref="U141:W142"/>
    <mergeCell ref="T111:T112"/>
    <mergeCell ref="U111:W112"/>
    <mergeCell ref="S106:S107"/>
    <mergeCell ref="S108:S109"/>
    <mergeCell ref="S34:S35"/>
    <mergeCell ref="U34:W35"/>
    <mergeCell ref="T53:T54"/>
    <mergeCell ref="U53:W54"/>
    <mergeCell ref="S98:S99"/>
    <mergeCell ref="S100:S101"/>
    <mergeCell ref="S102:S103"/>
    <mergeCell ref="S104:S105"/>
    <mergeCell ref="I6:L7"/>
    <mergeCell ref="O16:R17"/>
    <mergeCell ref="O14:R15"/>
    <mergeCell ref="O18:R19"/>
    <mergeCell ref="J8:K9"/>
    <mergeCell ref="O6:R7"/>
    <mergeCell ref="O8:R9"/>
    <mergeCell ref="J10:L13"/>
    <mergeCell ref="I14:L15"/>
    <mergeCell ref="I16:I17"/>
    <mergeCell ref="S14:S15"/>
    <mergeCell ref="S16:S17"/>
    <mergeCell ref="O10:R11"/>
    <mergeCell ref="O28:R29"/>
    <mergeCell ref="S10:S11"/>
    <mergeCell ref="S26:S27"/>
    <mergeCell ref="O30:R31"/>
    <mergeCell ref="B84:B100"/>
    <mergeCell ref="S165:S166"/>
    <mergeCell ref="S201:S202"/>
    <mergeCell ref="S191:S192"/>
    <mergeCell ref="I179:L180"/>
    <mergeCell ref="S179:S180"/>
    <mergeCell ref="S32:S33"/>
    <mergeCell ref="O90:R91"/>
    <mergeCell ref="O34:R35"/>
    <mergeCell ref="U28:W29"/>
    <mergeCell ref="U30:W31"/>
    <mergeCell ref="U14:W15"/>
    <mergeCell ref="U16:W17"/>
    <mergeCell ref="U18:W19"/>
    <mergeCell ref="U20:W21"/>
    <mergeCell ref="U6:W7"/>
    <mergeCell ref="U8:W9"/>
    <mergeCell ref="U10:W11"/>
    <mergeCell ref="X26:AG27"/>
    <mergeCell ref="X20:AG21"/>
    <mergeCell ref="U26:W27"/>
    <mergeCell ref="F33:F44"/>
    <mergeCell ref="I40:I41"/>
    <mergeCell ref="X48:AG49"/>
    <mergeCell ref="X46:AG47"/>
    <mergeCell ref="O32:R33"/>
    <mergeCell ref="U32:W33"/>
    <mergeCell ref="X32:AG33"/>
    <mergeCell ref="X34:AG35"/>
    <mergeCell ref="I38:L39"/>
    <mergeCell ref="O38:R39"/>
    <mergeCell ref="X173:AG174"/>
    <mergeCell ref="X28:AG29"/>
    <mergeCell ref="X44:AG45"/>
    <mergeCell ref="X42:AG43"/>
    <mergeCell ref="X40:AG41"/>
    <mergeCell ref="X38:AG39"/>
    <mergeCell ref="X30:AG31"/>
    <mergeCell ref="X57:AG58"/>
    <mergeCell ref="X50:AG51"/>
    <mergeCell ref="X62:AG63"/>
    <mergeCell ref="X145:AG146"/>
    <mergeCell ref="X143:AG144"/>
    <mergeCell ref="X147:AG148"/>
    <mergeCell ref="X6:AG7"/>
    <mergeCell ref="X18:AG19"/>
    <mergeCell ref="X16:AG17"/>
    <mergeCell ref="X14:AG15"/>
    <mergeCell ref="X10:AG11"/>
    <mergeCell ref="X8:AG9"/>
    <mergeCell ref="X141:AG142"/>
    <mergeCell ref="X193:AG194"/>
    <mergeCell ref="X151:AG152"/>
    <mergeCell ref="X149:AG150"/>
    <mergeCell ref="X159:AG160"/>
    <mergeCell ref="X191:AG192"/>
    <mergeCell ref="X189:AG190"/>
    <mergeCell ref="X171:AG172"/>
    <mergeCell ref="X169:AG170"/>
    <mergeCell ref="X187:AG188"/>
    <mergeCell ref="X175:AG176"/>
    <mergeCell ref="X207:AG208"/>
    <mergeCell ref="X205:AG206"/>
    <mergeCell ref="X201:AG202"/>
    <mergeCell ref="X225:AG226"/>
    <mergeCell ref="X227:AG228"/>
    <mergeCell ref="X229:AG230"/>
    <mergeCell ref="X231:AG232"/>
    <mergeCell ref="O233:W234"/>
    <mergeCell ref="O229:R230"/>
    <mergeCell ref="S229:S230"/>
    <mergeCell ref="T229:T230"/>
    <mergeCell ref="U229:W230"/>
    <mergeCell ref="U241:W242"/>
    <mergeCell ref="U237:W238"/>
    <mergeCell ref="U239:W240"/>
    <mergeCell ref="B251:P251"/>
    <mergeCell ref="S251:T251"/>
    <mergeCell ref="S250:T250"/>
    <mergeCell ref="U251:V251"/>
    <mergeCell ref="U250:V250"/>
    <mergeCell ref="T241:T242"/>
    <mergeCell ref="B237:H238"/>
    <mergeCell ref="X237:AG238"/>
    <mergeCell ref="X239:AG240"/>
    <mergeCell ref="Q252:R252"/>
    <mergeCell ref="B253:P253"/>
    <mergeCell ref="B252:P252"/>
    <mergeCell ref="Q251:R251"/>
    <mergeCell ref="Q250:R250"/>
    <mergeCell ref="S253:T253"/>
    <mergeCell ref="S252:T252"/>
    <mergeCell ref="U252:V252"/>
    <mergeCell ref="Y255:Z255"/>
    <mergeCell ref="Y254:Z254"/>
    <mergeCell ref="Y253:Z253"/>
    <mergeCell ref="Y252:Z252"/>
    <mergeCell ref="W255:X255"/>
    <mergeCell ref="W254:X254"/>
    <mergeCell ref="W253:X253"/>
    <mergeCell ref="U255:V255"/>
    <mergeCell ref="U254:V254"/>
    <mergeCell ref="U253:V253"/>
    <mergeCell ref="Q253:R253"/>
    <mergeCell ref="W252:X252"/>
    <mergeCell ref="Y251:Z251"/>
    <mergeCell ref="W251:X251"/>
  </mergeCells>
  <printOptions/>
  <pageMargins left="0.5905511811023623" right="0.5905511811023623" top="0.5905511811023623" bottom="0.3937007874015748" header="0.3937007874015748" footer="0.1968503937007874"/>
  <pageSetup horizontalDpi="600" verticalDpi="600" orientation="portrait" paperSize="9" scale="98" r:id="rId1"/>
  <rowBreaks count="1" manualBreakCount="1">
    <brk id="1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2012-02-10T07:10:10Z</cp:lastPrinted>
  <dcterms:created xsi:type="dcterms:W3CDTF">1997-01-08T22:48:59Z</dcterms:created>
  <dcterms:modified xsi:type="dcterms:W3CDTF">2012-04-06T05:39:37Z</dcterms:modified>
  <cp:category/>
  <cp:version/>
  <cp:contentType/>
  <cp:contentStatus/>
</cp:coreProperties>
</file>