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町丁・字別人口構成比" sheetId="1" r:id="rId1"/>
  </sheets>
  <definedNames/>
  <calcPr fullCalcOnLoad="1"/>
</workbook>
</file>

<file path=xl/sharedStrings.xml><?xml version="1.0" encoding="utf-8"?>
<sst xmlns="http://schemas.openxmlformats.org/spreadsheetml/2006/main" count="122" uniqueCount="100">
  <si>
    <t>１５歳未満</t>
  </si>
  <si>
    <t>男</t>
  </si>
  <si>
    <t>女</t>
  </si>
  <si>
    <t>計</t>
  </si>
  <si>
    <t>人口</t>
  </si>
  <si>
    <t>大谷</t>
  </si>
  <si>
    <t>１５歳～６４歳</t>
  </si>
  <si>
    <t>６５歳以上</t>
  </si>
  <si>
    <t>海老名市総計</t>
  </si>
  <si>
    <t>総人口</t>
  </si>
  <si>
    <t>国分寺台１丁目</t>
  </si>
  <si>
    <t>国分寺台２丁目</t>
  </si>
  <si>
    <t>国分寺台３丁目</t>
  </si>
  <si>
    <t>国分寺台４丁目</t>
  </si>
  <si>
    <t>国分寺台５丁目</t>
  </si>
  <si>
    <t>国分寺台計</t>
  </si>
  <si>
    <t>中新田</t>
  </si>
  <si>
    <t>中新田一丁目</t>
  </si>
  <si>
    <t>中新田二丁目</t>
  </si>
  <si>
    <t>中新田三丁目</t>
  </si>
  <si>
    <t>中新田四丁目</t>
  </si>
  <si>
    <t>中新田五丁目</t>
  </si>
  <si>
    <t>中新田計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</si>
  <si>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</si>
  <si>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</si>
  <si>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</si>
  <si>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</si>
  <si>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</si>
  <si>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</si>
  <si>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</si>
  <si>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上郷計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</si>
  <si>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</si>
  <si>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</si>
  <si>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</si>
  <si>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</si>
  <si>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</si>
  <si>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</si>
  <si>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下今泉計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</si>
  <si>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</si>
  <si>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</si>
  <si>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</si>
  <si>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</si>
  <si>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</si>
  <si>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</si>
  <si>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</si>
  <si>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上今泉計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</si>
  <si>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</si>
  <si>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</si>
  <si>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</si>
  <si>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</si>
  <si>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</si>
  <si>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</si>
  <si>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東柏ケ谷計</t>
  </si>
  <si>
    <t>望地一丁目</t>
  </si>
  <si>
    <t>望地二丁目</t>
  </si>
  <si>
    <t>望地計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</si>
  <si>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</si>
  <si>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</si>
  <si>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</si>
  <si>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</si>
  <si>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</si>
  <si>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</si>
  <si>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</si>
  <si>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</si>
  <si>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</si>
  <si>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</si>
  <si>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</si>
  <si>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</si>
  <si>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中央計</t>
  </si>
  <si>
    <t>国分南一丁目</t>
  </si>
  <si>
    <t>国分南二丁目</t>
  </si>
  <si>
    <t>国分南三丁目</t>
  </si>
  <si>
    <t>国分南四丁目</t>
  </si>
  <si>
    <t>国分南計</t>
  </si>
  <si>
    <t>国分北一丁目</t>
  </si>
  <si>
    <t>国分北二丁目</t>
  </si>
  <si>
    <t>国分北三丁目</t>
  </si>
  <si>
    <t>国分北四丁目</t>
  </si>
  <si>
    <t>国分北計</t>
  </si>
  <si>
    <t>構成比</t>
  </si>
  <si>
    <t>※　この数値は外国人を含まない住民基本台帳人口です。</t>
  </si>
  <si>
    <t>門沢橋一丁目</t>
  </si>
  <si>
    <t>門沢橋二丁目</t>
  </si>
  <si>
    <t>門沢橋三丁目</t>
  </si>
  <si>
    <t>門沢橋四丁目</t>
  </si>
  <si>
    <t>門沢橋五丁目</t>
  </si>
  <si>
    <t>門沢橋六丁目</t>
  </si>
  <si>
    <t>門沢橋計</t>
  </si>
  <si>
    <t>海老名市町丁・字別人口構成比　（平成２１年１月１日現在）</t>
  </si>
  <si>
    <t>大谷南一丁目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</si>
  <si>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</si>
  <si>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</si>
  <si>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</si>
  <si>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</si>
  <si>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</si>
  <si>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</si>
  <si>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</si>
  <si>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</si>
  <si>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大谷計</t>
  </si>
  <si>
    <t>柏ケ谷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</si>
</sst>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_ "/>
    <numFmt numFmtId="178" formatCode="0.0000000_ "/>
    <numFmt numFmtId="179" formatCode="0.00000_ "/>
    <numFmt numFmtId="180" formatCode="0.0000_ "/>
    <numFmt numFmtId="181" formatCode="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0" fontId="0" fillId="0" borderId="1" xfId="15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4" xfId="16" applyBorder="1" applyAlignment="1">
      <alignment vertical="center" wrapText="1"/>
    </xf>
    <xf numFmtId="38" fontId="0" fillId="0" borderId="4" xfId="16" applyBorder="1" applyAlignment="1">
      <alignment vertical="center"/>
    </xf>
    <xf numFmtId="10" fontId="0" fillId="0" borderId="4" xfId="15" applyNumberForma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38" fontId="0" fillId="0" borderId="5" xfId="16" applyBorder="1" applyAlignment="1">
      <alignment vertical="center"/>
    </xf>
    <xf numFmtId="10" fontId="0" fillId="0" borderId="6" xfId="15" applyNumberFormat="1" applyBorder="1" applyAlignment="1">
      <alignment vertical="center"/>
    </xf>
    <xf numFmtId="38" fontId="0" fillId="0" borderId="4" xfId="16" applyBorder="1" applyAlignment="1">
      <alignment vertical="center" wrapText="1"/>
    </xf>
    <xf numFmtId="38" fontId="0" fillId="0" borderId="4" xfId="16" applyBorder="1" applyAlignment="1">
      <alignment vertical="center"/>
    </xf>
    <xf numFmtId="38" fontId="0" fillId="0" borderId="1" xfId="16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6.625" style="0" customWidth="1"/>
    <col min="2" max="22" width="8.375" style="0" customWidth="1"/>
  </cols>
  <sheetData>
    <row r="1" ht="48" customHeight="1">
      <c r="E1" s="11" t="s">
        <v>88</v>
      </c>
    </row>
    <row r="2" spans="1:22" ht="30" customHeight="1">
      <c r="A2" s="2"/>
      <c r="B2" s="19" t="s">
        <v>9</v>
      </c>
      <c r="C2" s="20"/>
      <c r="D2" s="21"/>
      <c r="E2" s="25" t="s">
        <v>0</v>
      </c>
      <c r="F2" s="26"/>
      <c r="G2" s="26"/>
      <c r="H2" s="26"/>
      <c r="I2" s="26"/>
      <c r="J2" s="27"/>
      <c r="K2" s="25" t="s">
        <v>6</v>
      </c>
      <c r="L2" s="26"/>
      <c r="M2" s="26"/>
      <c r="N2" s="26"/>
      <c r="O2" s="26"/>
      <c r="P2" s="27"/>
      <c r="Q2" s="25" t="s">
        <v>7</v>
      </c>
      <c r="R2" s="26"/>
      <c r="S2" s="26"/>
      <c r="T2" s="26"/>
      <c r="U2" s="26"/>
      <c r="V2" s="27"/>
    </row>
    <row r="3" spans="1:22" ht="30" customHeight="1">
      <c r="A3" s="3"/>
      <c r="B3" s="22"/>
      <c r="C3" s="23"/>
      <c r="D3" s="24"/>
      <c r="E3" s="25" t="s">
        <v>4</v>
      </c>
      <c r="F3" s="26"/>
      <c r="G3" s="27"/>
      <c r="H3" s="25" t="s">
        <v>79</v>
      </c>
      <c r="I3" s="26"/>
      <c r="J3" s="27"/>
      <c r="K3" s="25" t="s">
        <v>4</v>
      </c>
      <c r="L3" s="26"/>
      <c r="M3" s="27"/>
      <c r="N3" s="25" t="s">
        <v>79</v>
      </c>
      <c r="O3" s="26"/>
      <c r="P3" s="27"/>
      <c r="Q3" s="25" t="s">
        <v>4</v>
      </c>
      <c r="R3" s="26"/>
      <c r="S3" s="27"/>
      <c r="T3" s="25" t="s">
        <v>79</v>
      </c>
      <c r="U3" s="26"/>
      <c r="V3" s="27"/>
    </row>
    <row r="4" spans="1:22" ht="30" customHeight="1">
      <c r="A4" s="4"/>
      <c r="B4" s="12" t="s">
        <v>1</v>
      </c>
      <c r="C4" s="12" t="s">
        <v>2</v>
      </c>
      <c r="D4" s="12" t="s">
        <v>3</v>
      </c>
      <c r="E4" s="12" t="s">
        <v>1</v>
      </c>
      <c r="F4" s="12" t="s">
        <v>2</v>
      </c>
      <c r="G4" s="12" t="s">
        <v>3</v>
      </c>
      <c r="H4" s="12" t="s">
        <v>1</v>
      </c>
      <c r="I4" s="12" t="s">
        <v>2</v>
      </c>
      <c r="J4" s="12" t="s">
        <v>3</v>
      </c>
      <c r="K4" s="12" t="s">
        <v>1</v>
      </c>
      <c r="L4" s="12" t="s">
        <v>2</v>
      </c>
      <c r="M4" s="12" t="s">
        <v>3</v>
      </c>
      <c r="N4" s="12" t="s">
        <v>1</v>
      </c>
      <c r="O4" s="12" t="s">
        <v>2</v>
      </c>
      <c r="P4" s="12" t="s">
        <v>3</v>
      </c>
      <c r="Q4" s="12" t="s">
        <v>1</v>
      </c>
      <c r="R4" s="12" t="s">
        <v>2</v>
      </c>
      <c r="S4" s="12" t="s">
        <v>3</v>
      </c>
      <c r="T4" s="12" t="s">
        <v>1</v>
      </c>
      <c r="U4" s="12" t="s">
        <v>2</v>
      </c>
      <c r="V4" s="12" t="s">
        <v>3</v>
      </c>
    </row>
    <row r="5" spans="1:22" ht="33" customHeight="1">
      <c r="A5" s="4" t="s">
        <v>8</v>
      </c>
      <c r="B5" s="8">
        <f>B16+B22+B29+B30+B31+B37+B44+B52+B53+B60+B63+B64+B65+B66+B67+B68+B69+B70+B71+B78+B79+B83+B88+B93</f>
        <v>63937</v>
      </c>
      <c r="C5" s="8">
        <f>C16+C22+C29+C30+C31+C37+C44+C52+C53+C60+C63+C64+C65+C66+C67+C68+C69+C70+C71+C78+C79+C83+C88+C93</f>
        <v>61694</v>
      </c>
      <c r="D5" s="9">
        <f>B5+C5</f>
        <v>125631</v>
      </c>
      <c r="E5" s="8">
        <f>E16+E22+E29+E30+E31+E37+E44+E52+E53+E60+E63+E64+E65+E66+E67+E68+E69+E70+E71+E78+E79+E83+E88+E93</f>
        <v>9306</v>
      </c>
      <c r="F5" s="8">
        <f>F16+F22+F29+F30+F31+F37+F44+F52+F53+F60+F63+F64+F65+F66+F67+F68+F69+F70+F71+F78+F79+F83+F88+F93</f>
        <v>8926</v>
      </c>
      <c r="G5" s="9">
        <f>E5+F5</f>
        <v>18232</v>
      </c>
      <c r="H5" s="10">
        <f aca="true" t="shared" si="0" ref="H5:J15">E5/B5</f>
        <v>0.14554952531398094</v>
      </c>
      <c r="I5" s="10">
        <f t="shared" si="0"/>
        <v>0.14468181670826985</v>
      </c>
      <c r="J5" s="10">
        <f t="shared" si="0"/>
        <v>0.1451234169910293</v>
      </c>
      <c r="K5" s="8">
        <f>K16+K22+K29+K30+K31+K37+K44+K52+K53+K60+K63+K64+K65+K66+K67+K68+K69+K70+K71+K78+K79+K83+K88+K93</f>
        <v>44526</v>
      </c>
      <c r="L5" s="8">
        <f>L16+L22+L29+L30+L31+L37+L44+L52+L53+L60+L63+L64+L65+L66+L67+L68+L69+L70+L71+L78+L79+L83+L88+L93</f>
        <v>41227</v>
      </c>
      <c r="M5" s="9">
        <f>K5+L5</f>
        <v>85753</v>
      </c>
      <c r="N5" s="10">
        <f aca="true" t="shared" si="1" ref="N5:P16">K5/B5</f>
        <v>0.6964042729561912</v>
      </c>
      <c r="O5" s="10">
        <f t="shared" si="1"/>
        <v>0.6682497487600091</v>
      </c>
      <c r="P5" s="10">
        <f t="shared" si="1"/>
        <v>0.6825783445168788</v>
      </c>
      <c r="Q5" s="8">
        <f>Q16+Q22+Q29+Q30+Q31+Q37+Q44+Q52+Q53+Q60+Q63+Q64+Q65+Q66+Q67+Q68+Q69+Q70+Q71+Q78+Q79+Q83+Q88+Q93</f>
        <v>10105</v>
      </c>
      <c r="R5" s="8">
        <f>R16+R22+R29+R30+R31+R37+R44+R52+R53+R60+R63+R64+R65+R66+R67+R68+R69+R70+R71+R78+R79+R83+R88+R93</f>
        <v>11541</v>
      </c>
      <c r="S5" s="9">
        <f>Q5+R5</f>
        <v>21646</v>
      </c>
      <c r="T5" s="10">
        <f aca="true" t="shared" si="2" ref="T5:V16">Q5/B5</f>
        <v>0.1580462017298278</v>
      </c>
      <c r="U5" s="10">
        <f t="shared" si="2"/>
        <v>0.18706843453172106</v>
      </c>
      <c r="V5" s="10">
        <f t="shared" si="2"/>
        <v>0.17229823849209192</v>
      </c>
    </row>
    <row r="6" spans="1:22" ht="19.5" customHeight="1">
      <c r="A6" s="1" t="s">
        <v>5</v>
      </c>
      <c r="B6" s="8">
        <f aca="true" t="shared" si="3" ref="B6:B21">E6+K6+Q6</f>
        <v>14</v>
      </c>
      <c r="C6" s="8">
        <f aca="true" t="shared" si="4" ref="C6:C21">F6+L6+R6</f>
        <v>10</v>
      </c>
      <c r="D6" s="13">
        <f aca="true" t="shared" si="5" ref="D6:D21">B6+C6</f>
        <v>24</v>
      </c>
      <c r="E6" s="1">
        <v>5</v>
      </c>
      <c r="F6" s="1">
        <v>3</v>
      </c>
      <c r="G6" s="9">
        <f aca="true" t="shared" si="6" ref="G6:G79">E6+F6</f>
        <v>8</v>
      </c>
      <c r="H6" s="5">
        <f t="shared" si="0"/>
        <v>0.35714285714285715</v>
      </c>
      <c r="I6" s="5">
        <f t="shared" si="0"/>
        <v>0.3</v>
      </c>
      <c r="J6" s="14">
        <f t="shared" si="0"/>
        <v>0.3333333333333333</v>
      </c>
      <c r="K6" s="1">
        <v>9</v>
      </c>
      <c r="L6" s="1">
        <v>7</v>
      </c>
      <c r="M6" s="9">
        <f aca="true" t="shared" si="7" ref="M6:M79">K6+L6</f>
        <v>16</v>
      </c>
      <c r="N6" s="5">
        <f t="shared" si="1"/>
        <v>0.6428571428571429</v>
      </c>
      <c r="O6" s="5">
        <f t="shared" si="1"/>
        <v>0.7</v>
      </c>
      <c r="P6" s="5">
        <f t="shared" si="1"/>
        <v>0.6666666666666666</v>
      </c>
      <c r="Q6" s="7">
        <v>0</v>
      </c>
      <c r="R6" s="7">
        <v>0</v>
      </c>
      <c r="S6" s="9">
        <f aca="true" t="shared" si="8" ref="S6:S79">Q6+R6</f>
        <v>0</v>
      </c>
      <c r="T6" s="5">
        <f t="shared" si="2"/>
        <v>0</v>
      </c>
      <c r="U6" s="5">
        <f t="shared" si="2"/>
        <v>0</v>
      </c>
      <c r="V6" s="5">
        <f t="shared" si="2"/>
        <v>0</v>
      </c>
    </row>
    <row r="7" spans="1:22" ht="19.5" customHeight="1">
      <c r="A7" s="1" t="s">
        <v>89</v>
      </c>
      <c r="B7" s="8">
        <f t="shared" si="3"/>
        <v>23</v>
      </c>
      <c r="C7" s="8">
        <f t="shared" si="4"/>
        <v>32</v>
      </c>
      <c r="D7" s="9">
        <f t="shared" si="5"/>
        <v>55</v>
      </c>
      <c r="E7" s="7">
        <v>3</v>
      </c>
      <c r="F7" s="7">
        <v>6</v>
      </c>
      <c r="G7" s="9">
        <f t="shared" si="6"/>
        <v>9</v>
      </c>
      <c r="H7" s="5">
        <f t="shared" si="0"/>
        <v>0.13043478260869565</v>
      </c>
      <c r="I7" s="5">
        <f t="shared" si="0"/>
        <v>0.1875</v>
      </c>
      <c r="J7" s="5">
        <f t="shared" si="0"/>
        <v>0.16363636363636364</v>
      </c>
      <c r="K7" s="7">
        <v>16</v>
      </c>
      <c r="L7" s="7">
        <v>15</v>
      </c>
      <c r="M7" s="9">
        <f t="shared" si="7"/>
        <v>31</v>
      </c>
      <c r="N7" s="5">
        <f t="shared" si="1"/>
        <v>0.6956521739130435</v>
      </c>
      <c r="O7" s="5">
        <f t="shared" si="1"/>
        <v>0.46875</v>
      </c>
      <c r="P7" s="5">
        <f t="shared" si="1"/>
        <v>0.5636363636363636</v>
      </c>
      <c r="Q7" s="7">
        <v>4</v>
      </c>
      <c r="R7" s="7">
        <v>11</v>
      </c>
      <c r="S7" s="9">
        <f t="shared" si="8"/>
        <v>15</v>
      </c>
      <c r="T7" s="5">
        <f t="shared" si="2"/>
        <v>0.17391304347826086</v>
      </c>
      <c r="U7" s="5">
        <f t="shared" si="2"/>
        <v>0.34375</v>
      </c>
      <c r="V7" s="5">
        <f t="shared" si="2"/>
        <v>0.2727272727272727</v>
      </c>
    </row>
    <row r="8" spans="1:22" ht="19.5" customHeight="1">
      <c r="A8" s="1" t="s">
        <v>90</v>
      </c>
      <c r="B8" s="8">
        <f t="shared" si="3"/>
        <v>316</v>
      </c>
      <c r="C8" s="8">
        <f t="shared" si="4"/>
        <v>321</v>
      </c>
      <c r="D8" s="9">
        <f t="shared" si="5"/>
        <v>637</v>
      </c>
      <c r="E8" s="7">
        <v>46</v>
      </c>
      <c r="F8" s="7">
        <v>43</v>
      </c>
      <c r="G8" s="9">
        <f t="shared" si="6"/>
        <v>89</v>
      </c>
      <c r="H8" s="5">
        <f t="shared" si="0"/>
        <v>0.14556962025316456</v>
      </c>
      <c r="I8" s="5">
        <f t="shared" si="0"/>
        <v>0.13395638629283488</v>
      </c>
      <c r="J8" s="5">
        <f t="shared" si="0"/>
        <v>0.13971742543171115</v>
      </c>
      <c r="K8" s="7">
        <v>204</v>
      </c>
      <c r="L8" s="7">
        <v>209</v>
      </c>
      <c r="M8" s="9">
        <f t="shared" si="7"/>
        <v>413</v>
      </c>
      <c r="N8" s="5">
        <f t="shared" si="1"/>
        <v>0.6455696202531646</v>
      </c>
      <c r="O8" s="5">
        <f t="shared" si="1"/>
        <v>0.6510903426791277</v>
      </c>
      <c r="P8" s="5">
        <f t="shared" si="1"/>
        <v>0.6483516483516484</v>
      </c>
      <c r="Q8" s="7">
        <v>66</v>
      </c>
      <c r="R8" s="7">
        <v>69</v>
      </c>
      <c r="S8" s="9">
        <f t="shared" si="8"/>
        <v>135</v>
      </c>
      <c r="T8" s="5">
        <f t="shared" si="2"/>
        <v>0.2088607594936709</v>
      </c>
      <c r="U8" s="5">
        <f t="shared" si="2"/>
        <v>0.21495327102803738</v>
      </c>
      <c r="V8" s="5">
        <f t="shared" si="2"/>
        <v>0.2119309262166405</v>
      </c>
    </row>
    <row r="9" spans="1:22" ht="19.5" customHeight="1">
      <c r="A9" s="1" t="s">
        <v>91</v>
      </c>
      <c r="B9" s="8">
        <f t="shared" si="3"/>
        <v>692</v>
      </c>
      <c r="C9" s="8">
        <f t="shared" si="4"/>
        <v>682</v>
      </c>
      <c r="D9" s="9">
        <f t="shared" si="5"/>
        <v>1374</v>
      </c>
      <c r="E9" s="7">
        <v>93</v>
      </c>
      <c r="F9" s="7">
        <v>88</v>
      </c>
      <c r="G9" s="9">
        <f t="shared" si="6"/>
        <v>181</v>
      </c>
      <c r="H9" s="5">
        <f t="shared" si="0"/>
        <v>0.13439306358381503</v>
      </c>
      <c r="I9" s="5">
        <f t="shared" si="0"/>
        <v>0.12903225806451613</v>
      </c>
      <c r="J9" s="5">
        <f t="shared" si="0"/>
        <v>0.13173216885007277</v>
      </c>
      <c r="K9" s="7">
        <v>467</v>
      </c>
      <c r="L9" s="7">
        <v>485</v>
      </c>
      <c r="M9" s="9">
        <f t="shared" si="7"/>
        <v>952</v>
      </c>
      <c r="N9" s="5">
        <f t="shared" si="1"/>
        <v>0.6748554913294798</v>
      </c>
      <c r="O9" s="5">
        <f t="shared" si="1"/>
        <v>0.7111436950146628</v>
      </c>
      <c r="P9" s="5">
        <f t="shared" si="1"/>
        <v>0.6928675400291121</v>
      </c>
      <c r="Q9" s="7">
        <v>132</v>
      </c>
      <c r="R9" s="7">
        <v>109</v>
      </c>
      <c r="S9" s="9">
        <f t="shared" si="8"/>
        <v>241</v>
      </c>
      <c r="T9" s="5">
        <f t="shared" si="2"/>
        <v>0.1907514450867052</v>
      </c>
      <c r="U9" s="5">
        <f t="shared" si="2"/>
        <v>0.1598240469208211</v>
      </c>
      <c r="V9" s="5">
        <f t="shared" si="2"/>
        <v>0.17540029112081515</v>
      </c>
    </row>
    <row r="10" spans="1:22" ht="19.5" customHeight="1">
      <c r="A10" s="1" t="s">
        <v>92</v>
      </c>
      <c r="B10" s="8">
        <f t="shared" si="3"/>
        <v>575</v>
      </c>
      <c r="C10" s="8">
        <f t="shared" si="4"/>
        <v>540</v>
      </c>
      <c r="D10" s="9">
        <f t="shared" si="5"/>
        <v>1115</v>
      </c>
      <c r="E10" s="7">
        <v>115</v>
      </c>
      <c r="F10" s="7">
        <v>97</v>
      </c>
      <c r="G10" s="9">
        <f t="shared" si="6"/>
        <v>212</v>
      </c>
      <c r="H10" s="5">
        <f t="shared" si="0"/>
        <v>0.2</v>
      </c>
      <c r="I10" s="5">
        <f t="shared" si="0"/>
        <v>0.17962962962962964</v>
      </c>
      <c r="J10" s="5">
        <f t="shared" si="0"/>
        <v>0.19013452914798207</v>
      </c>
      <c r="K10" s="7">
        <v>394</v>
      </c>
      <c r="L10" s="7">
        <v>365</v>
      </c>
      <c r="M10" s="9">
        <f t="shared" si="7"/>
        <v>759</v>
      </c>
      <c r="N10" s="5">
        <f t="shared" si="1"/>
        <v>0.6852173913043478</v>
      </c>
      <c r="O10" s="5">
        <f t="shared" si="1"/>
        <v>0.6759259259259259</v>
      </c>
      <c r="P10" s="5">
        <f t="shared" si="1"/>
        <v>0.6807174887892377</v>
      </c>
      <c r="Q10" s="7">
        <v>66</v>
      </c>
      <c r="R10" s="7">
        <v>78</v>
      </c>
      <c r="S10" s="9">
        <f t="shared" si="8"/>
        <v>144</v>
      </c>
      <c r="T10" s="5">
        <f t="shared" si="2"/>
        <v>0.11478260869565217</v>
      </c>
      <c r="U10" s="5">
        <f t="shared" si="2"/>
        <v>0.14444444444444443</v>
      </c>
      <c r="V10" s="5">
        <f t="shared" si="2"/>
        <v>0.12914798206278028</v>
      </c>
    </row>
    <row r="11" spans="1:22" ht="19.5" customHeight="1">
      <c r="A11" s="1" t="s">
        <v>93</v>
      </c>
      <c r="B11" s="8">
        <f t="shared" si="3"/>
        <v>40</v>
      </c>
      <c r="C11" s="8">
        <f t="shared" si="4"/>
        <v>34</v>
      </c>
      <c r="D11" s="9">
        <f t="shared" si="5"/>
        <v>74</v>
      </c>
      <c r="E11" s="7">
        <v>7</v>
      </c>
      <c r="F11" s="7">
        <v>6</v>
      </c>
      <c r="G11" s="9">
        <f t="shared" si="6"/>
        <v>13</v>
      </c>
      <c r="H11" s="5">
        <f t="shared" si="0"/>
        <v>0.175</v>
      </c>
      <c r="I11" s="5">
        <f t="shared" si="0"/>
        <v>0.17647058823529413</v>
      </c>
      <c r="J11" s="5">
        <f t="shared" si="0"/>
        <v>0.17567567567567569</v>
      </c>
      <c r="K11" s="7">
        <v>25</v>
      </c>
      <c r="L11" s="7">
        <v>21</v>
      </c>
      <c r="M11" s="9">
        <f t="shared" si="7"/>
        <v>46</v>
      </c>
      <c r="N11" s="5">
        <f t="shared" si="1"/>
        <v>0.625</v>
      </c>
      <c r="O11" s="5">
        <f t="shared" si="1"/>
        <v>0.6176470588235294</v>
      </c>
      <c r="P11" s="5">
        <f t="shared" si="1"/>
        <v>0.6216216216216216</v>
      </c>
      <c r="Q11" s="7">
        <v>8</v>
      </c>
      <c r="R11" s="7">
        <v>7</v>
      </c>
      <c r="S11" s="9">
        <f t="shared" si="8"/>
        <v>15</v>
      </c>
      <c r="T11" s="5">
        <f t="shared" si="2"/>
        <v>0.2</v>
      </c>
      <c r="U11" s="5">
        <f t="shared" si="2"/>
        <v>0.20588235294117646</v>
      </c>
      <c r="V11" s="5">
        <f t="shared" si="2"/>
        <v>0.20270270270270271</v>
      </c>
    </row>
    <row r="12" spans="1:22" ht="19.5" customHeight="1">
      <c r="A12" s="1" t="s">
        <v>94</v>
      </c>
      <c r="B12" s="8">
        <f t="shared" si="3"/>
        <v>578</v>
      </c>
      <c r="C12" s="8">
        <f t="shared" si="4"/>
        <v>606</v>
      </c>
      <c r="D12" s="9">
        <f t="shared" si="5"/>
        <v>1184</v>
      </c>
      <c r="E12" s="7">
        <v>86</v>
      </c>
      <c r="F12" s="7">
        <v>94</v>
      </c>
      <c r="G12" s="9">
        <f t="shared" si="6"/>
        <v>180</v>
      </c>
      <c r="H12" s="5">
        <f t="shared" si="0"/>
        <v>0.14878892733564014</v>
      </c>
      <c r="I12" s="5">
        <f t="shared" si="0"/>
        <v>0.1551155115511551</v>
      </c>
      <c r="J12" s="5">
        <f t="shared" si="0"/>
        <v>0.15202702702702703</v>
      </c>
      <c r="K12" s="7">
        <v>405</v>
      </c>
      <c r="L12" s="7">
        <v>434</v>
      </c>
      <c r="M12" s="9">
        <f t="shared" si="7"/>
        <v>839</v>
      </c>
      <c r="N12" s="5">
        <f t="shared" si="1"/>
        <v>0.7006920415224913</v>
      </c>
      <c r="O12" s="5">
        <f t="shared" si="1"/>
        <v>0.7161716171617162</v>
      </c>
      <c r="P12" s="5">
        <f t="shared" si="1"/>
        <v>0.7086148648648649</v>
      </c>
      <c r="Q12" s="7">
        <v>87</v>
      </c>
      <c r="R12" s="7">
        <v>78</v>
      </c>
      <c r="S12" s="9">
        <f t="shared" si="8"/>
        <v>165</v>
      </c>
      <c r="T12" s="5">
        <f t="shared" si="2"/>
        <v>0.15051903114186851</v>
      </c>
      <c r="U12" s="5">
        <f t="shared" si="2"/>
        <v>0.12871287128712872</v>
      </c>
      <c r="V12" s="5">
        <f t="shared" si="2"/>
        <v>0.13935810810810811</v>
      </c>
    </row>
    <row r="13" spans="1:22" ht="19.5" customHeight="1">
      <c r="A13" s="1" t="s">
        <v>95</v>
      </c>
      <c r="B13" s="8">
        <f t="shared" si="3"/>
        <v>711</v>
      </c>
      <c r="C13" s="8">
        <f t="shared" si="4"/>
        <v>624</v>
      </c>
      <c r="D13" s="9">
        <f t="shared" si="5"/>
        <v>1335</v>
      </c>
      <c r="E13" s="7">
        <v>118</v>
      </c>
      <c r="F13" s="7">
        <v>101</v>
      </c>
      <c r="G13" s="9">
        <f t="shared" si="6"/>
        <v>219</v>
      </c>
      <c r="H13" s="5">
        <f t="shared" si="0"/>
        <v>0.1659634317862166</v>
      </c>
      <c r="I13" s="5">
        <f t="shared" si="0"/>
        <v>0.16185897435897437</v>
      </c>
      <c r="J13" s="5">
        <f t="shared" si="0"/>
        <v>0.16404494382022472</v>
      </c>
      <c r="K13" s="7">
        <v>512</v>
      </c>
      <c r="L13" s="7">
        <v>436</v>
      </c>
      <c r="M13" s="9">
        <f t="shared" si="7"/>
        <v>948</v>
      </c>
      <c r="N13" s="5">
        <f t="shared" si="1"/>
        <v>0.720112517580872</v>
      </c>
      <c r="O13" s="5">
        <f t="shared" si="1"/>
        <v>0.6987179487179487</v>
      </c>
      <c r="P13" s="5">
        <f t="shared" si="1"/>
        <v>0.7101123595505618</v>
      </c>
      <c r="Q13" s="7">
        <v>81</v>
      </c>
      <c r="R13" s="7">
        <v>87</v>
      </c>
      <c r="S13" s="9">
        <f t="shared" si="8"/>
        <v>168</v>
      </c>
      <c r="T13" s="5">
        <f t="shared" si="2"/>
        <v>0.11392405063291139</v>
      </c>
      <c r="U13" s="5">
        <f t="shared" si="2"/>
        <v>0.13942307692307693</v>
      </c>
      <c r="V13" s="5">
        <f t="shared" si="2"/>
        <v>0.1258426966292135</v>
      </c>
    </row>
    <row r="14" spans="1:22" ht="19.5" customHeight="1">
      <c r="A14" s="1" t="s">
        <v>96</v>
      </c>
      <c r="B14" s="8">
        <f t="shared" si="3"/>
        <v>1001</v>
      </c>
      <c r="C14" s="8">
        <f t="shared" si="4"/>
        <v>917</v>
      </c>
      <c r="D14" s="9">
        <f t="shared" si="5"/>
        <v>1918</v>
      </c>
      <c r="E14" s="7">
        <v>176</v>
      </c>
      <c r="F14" s="7">
        <v>143</v>
      </c>
      <c r="G14" s="9">
        <f t="shared" si="6"/>
        <v>319</v>
      </c>
      <c r="H14" s="5">
        <f t="shared" si="0"/>
        <v>0.17582417582417584</v>
      </c>
      <c r="I14" s="5">
        <f t="shared" si="0"/>
        <v>0.1559432933478735</v>
      </c>
      <c r="J14" s="5">
        <f t="shared" si="0"/>
        <v>0.16631908237747653</v>
      </c>
      <c r="K14" s="7">
        <v>716</v>
      </c>
      <c r="L14" s="7">
        <v>663</v>
      </c>
      <c r="M14" s="9">
        <f t="shared" si="7"/>
        <v>1379</v>
      </c>
      <c r="N14" s="5">
        <f t="shared" si="1"/>
        <v>0.7152847152847153</v>
      </c>
      <c r="O14" s="5">
        <f t="shared" si="1"/>
        <v>0.7230098146128681</v>
      </c>
      <c r="P14" s="5">
        <f t="shared" si="1"/>
        <v>0.718978102189781</v>
      </c>
      <c r="Q14" s="7">
        <v>109</v>
      </c>
      <c r="R14" s="7">
        <v>111</v>
      </c>
      <c r="S14" s="9">
        <f t="shared" si="8"/>
        <v>220</v>
      </c>
      <c r="T14" s="5">
        <f t="shared" si="2"/>
        <v>0.1088911088911089</v>
      </c>
      <c r="U14" s="5">
        <f t="shared" si="2"/>
        <v>0.12104689203925845</v>
      </c>
      <c r="V14" s="5">
        <f t="shared" si="2"/>
        <v>0.11470281543274244</v>
      </c>
    </row>
    <row r="15" spans="1:22" ht="19.5" customHeight="1">
      <c r="A15" s="1" t="s">
        <v>97</v>
      </c>
      <c r="B15" s="8">
        <f t="shared" si="3"/>
        <v>681</v>
      </c>
      <c r="C15" s="8">
        <f t="shared" si="4"/>
        <v>696</v>
      </c>
      <c r="D15" s="9">
        <f t="shared" si="5"/>
        <v>1377</v>
      </c>
      <c r="E15" s="7">
        <v>116</v>
      </c>
      <c r="F15" s="7">
        <v>127</v>
      </c>
      <c r="G15" s="9">
        <f t="shared" si="6"/>
        <v>243</v>
      </c>
      <c r="H15" s="5">
        <f t="shared" si="0"/>
        <v>0.17033773861967694</v>
      </c>
      <c r="I15" s="5">
        <f t="shared" si="0"/>
        <v>0.1824712643678161</v>
      </c>
      <c r="J15" s="5">
        <f t="shared" si="0"/>
        <v>0.17647058823529413</v>
      </c>
      <c r="K15" s="7">
        <v>477</v>
      </c>
      <c r="L15" s="7">
        <v>464</v>
      </c>
      <c r="M15" s="9">
        <f t="shared" si="7"/>
        <v>941</v>
      </c>
      <c r="N15" s="5">
        <f t="shared" si="1"/>
        <v>0.7004405286343612</v>
      </c>
      <c r="O15" s="5">
        <f t="shared" si="1"/>
        <v>0.6666666666666666</v>
      </c>
      <c r="P15" s="5">
        <f t="shared" si="1"/>
        <v>0.6833696441539578</v>
      </c>
      <c r="Q15" s="7">
        <v>88</v>
      </c>
      <c r="R15" s="7">
        <v>105</v>
      </c>
      <c r="S15" s="9">
        <f t="shared" si="8"/>
        <v>193</v>
      </c>
      <c r="T15" s="5">
        <f t="shared" si="2"/>
        <v>0.12922173274596183</v>
      </c>
      <c r="U15" s="5">
        <f t="shared" si="2"/>
        <v>0.15086206896551724</v>
      </c>
      <c r="V15" s="5">
        <f t="shared" si="2"/>
        <v>0.140159767610748</v>
      </c>
    </row>
    <row r="16" spans="1:22" ht="19.5" customHeight="1">
      <c r="A16" s="1" t="s">
        <v>98</v>
      </c>
      <c r="B16" s="8">
        <f>B6+B7+B8+B9+B10+B11+B12+B13+B14+B15</f>
        <v>4631</v>
      </c>
      <c r="C16" s="8">
        <f>C6+C7+C8+C9+C10+C11+C12+C13+C14+C15</f>
        <v>4462</v>
      </c>
      <c r="D16" s="9">
        <f t="shared" si="5"/>
        <v>9093</v>
      </c>
      <c r="E16" s="8">
        <f>E6+E7+E8+E9+E10+E11+E12+E13+E14+E15</f>
        <v>765</v>
      </c>
      <c r="F16" s="8">
        <f>F6+F7+F8+F9+F10+F11+F12+F13+F14+F15</f>
        <v>708</v>
      </c>
      <c r="G16" s="9">
        <f t="shared" si="6"/>
        <v>1473</v>
      </c>
      <c r="H16" s="5">
        <f>E16/B16</f>
        <v>0.16519110343338372</v>
      </c>
      <c r="I16" s="5">
        <f>F16/C16</f>
        <v>0.15867324069923802</v>
      </c>
      <c r="J16" s="5">
        <f>G16/D16</f>
        <v>0.16199274166941605</v>
      </c>
      <c r="K16" s="8">
        <f>K6+K7+K8+K9+K10+K11+K12+K13+K14+K15</f>
        <v>3225</v>
      </c>
      <c r="L16" s="8">
        <f>L6+L7+L8+L9+L10+L11+L12+L13+L14+L15</f>
        <v>3099</v>
      </c>
      <c r="M16" s="9">
        <f t="shared" si="7"/>
        <v>6324</v>
      </c>
      <c r="N16" s="5">
        <f t="shared" si="1"/>
        <v>0.6963938674152451</v>
      </c>
      <c r="O16" s="5">
        <f t="shared" si="1"/>
        <v>0.6945316001792918</v>
      </c>
      <c r="P16" s="5">
        <f t="shared" si="1"/>
        <v>0.6954800395908941</v>
      </c>
      <c r="Q16" s="8">
        <f>Q6+Q7+Q8+Q9+Q10+Q11+Q12+Q13+Q14+Q15</f>
        <v>641</v>
      </c>
      <c r="R16" s="8">
        <f>R6+R7+R8+R9+R10+R11+R12+R13+R14+R15</f>
        <v>655</v>
      </c>
      <c r="S16" s="9">
        <f t="shared" si="8"/>
        <v>1296</v>
      </c>
      <c r="T16" s="5">
        <f t="shared" si="2"/>
        <v>0.1384150291513712</v>
      </c>
      <c r="U16" s="5">
        <f t="shared" si="2"/>
        <v>0.1467951591214702</v>
      </c>
      <c r="V16" s="5">
        <f t="shared" si="2"/>
        <v>0.14252721873968988</v>
      </c>
    </row>
    <row r="17" spans="1:22" ht="19.5" customHeight="1">
      <c r="A17" s="1" t="s">
        <v>10</v>
      </c>
      <c r="B17" s="8">
        <f t="shared" si="3"/>
        <v>779</v>
      </c>
      <c r="C17" s="8">
        <f t="shared" si="4"/>
        <v>882</v>
      </c>
      <c r="D17" s="9">
        <f t="shared" si="5"/>
        <v>1661</v>
      </c>
      <c r="E17" s="7">
        <v>67</v>
      </c>
      <c r="F17" s="7">
        <v>84</v>
      </c>
      <c r="G17" s="9">
        <f t="shared" si="6"/>
        <v>151</v>
      </c>
      <c r="H17" s="5">
        <f aca="true" t="shared" si="9" ref="H17:J18">E17/B17</f>
        <v>0.08600770218228498</v>
      </c>
      <c r="I17" s="5">
        <f t="shared" si="9"/>
        <v>0.09523809523809523</v>
      </c>
      <c r="J17" s="5">
        <f t="shared" si="9"/>
        <v>0.09090909090909091</v>
      </c>
      <c r="K17" s="7">
        <v>427</v>
      </c>
      <c r="L17" s="7">
        <v>470</v>
      </c>
      <c r="M17" s="9">
        <f t="shared" si="7"/>
        <v>897</v>
      </c>
      <c r="N17" s="5">
        <f aca="true" t="shared" si="10" ref="N17:P18">K17/B17</f>
        <v>0.5481386392811296</v>
      </c>
      <c r="O17" s="5">
        <f t="shared" si="10"/>
        <v>0.5328798185941043</v>
      </c>
      <c r="P17" s="5">
        <f t="shared" si="10"/>
        <v>0.5400361228175797</v>
      </c>
      <c r="Q17" s="7">
        <v>285</v>
      </c>
      <c r="R17" s="7">
        <v>328</v>
      </c>
      <c r="S17" s="9">
        <f t="shared" si="8"/>
        <v>613</v>
      </c>
      <c r="T17" s="5">
        <f aca="true" t="shared" si="11" ref="T17:V18">Q17/B17</f>
        <v>0.36585365853658536</v>
      </c>
      <c r="U17" s="5">
        <f t="shared" si="11"/>
        <v>0.37188208616780044</v>
      </c>
      <c r="V17" s="5">
        <f t="shared" si="11"/>
        <v>0.3690547862733293</v>
      </c>
    </row>
    <row r="18" spans="1:22" ht="19.5" customHeight="1">
      <c r="A18" s="1" t="s">
        <v>11</v>
      </c>
      <c r="B18" s="8">
        <f t="shared" si="3"/>
        <v>595</v>
      </c>
      <c r="C18" s="8">
        <f t="shared" si="4"/>
        <v>606</v>
      </c>
      <c r="D18" s="9">
        <f t="shared" si="5"/>
        <v>1201</v>
      </c>
      <c r="E18" s="7">
        <v>70</v>
      </c>
      <c r="F18" s="7">
        <v>51</v>
      </c>
      <c r="G18" s="9">
        <f t="shared" si="6"/>
        <v>121</v>
      </c>
      <c r="H18" s="5">
        <f t="shared" si="9"/>
        <v>0.11764705882352941</v>
      </c>
      <c r="I18" s="5">
        <f t="shared" si="9"/>
        <v>0.08415841584158416</v>
      </c>
      <c r="J18" s="5">
        <f t="shared" si="9"/>
        <v>0.10074937552039967</v>
      </c>
      <c r="K18" s="7">
        <v>336</v>
      </c>
      <c r="L18" s="7">
        <v>335</v>
      </c>
      <c r="M18" s="9">
        <f t="shared" si="7"/>
        <v>671</v>
      </c>
      <c r="N18" s="5">
        <f t="shared" si="10"/>
        <v>0.5647058823529412</v>
      </c>
      <c r="O18" s="5">
        <f t="shared" si="10"/>
        <v>0.5528052805280528</v>
      </c>
      <c r="P18" s="5">
        <f t="shared" si="10"/>
        <v>0.5587010824313072</v>
      </c>
      <c r="Q18" s="7">
        <v>189</v>
      </c>
      <c r="R18" s="7">
        <v>220</v>
      </c>
      <c r="S18" s="9">
        <f t="shared" si="8"/>
        <v>409</v>
      </c>
      <c r="T18" s="5">
        <f t="shared" si="11"/>
        <v>0.3176470588235294</v>
      </c>
      <c r="U18" s="5">
        <f t="shared" si="11"/>
        <v>0.36303630363036304</v>
      </c>
      <c r="V18" s="5">
        <f t="shared" si="11"/>
        <v>0.3405495420482931</v>
      </c>
    </row>
    <row r="19" spans="1:22" ht="19.5" customHeight="1">
      <c r="A19" s="1" t="s">
        <v>12</v>
      </c>
      <c r="B19" s="8">
        <f t="shared" si="3"/>
        <v>509</v>
      </c>
      <c r="C19" s="8">
        <f t="shared" si="4"/>
        <v>514</v>
      </c>
      <c r="D19" s="9">
        <f t="shared" si="5"/>
        <v>1023</v>
      </c>
      <c r="E19" s="7">
        <v>65</v>
      </c>
      <c r="F19" s="7">
        <v>44</v>
      </c>
      <c r="G19" s="9">
        <f t="shared" si="6"/>
        <v>109</v>
      </c>
      <c r="H19" s="5">
        <f aca="true" t="shared" si="12" ref="H19:J22">E19/B19</f>
        <v>0.12770137524557956</v>
      </c>
      <c r="I19" s="5">
        <f t="shared" si="12"/>
        <v>0.08560311284046693</v>
      </c>
      <c r="J19" s="5">
        <f t="shared" si="12"/>
        <v>0.10654936461388075</v>
      </c>
      <c r="K19" s="7">
        <v>276</v>
      </c>
      <c r="L19" s="7">
        <v>284</v>
      </c>
      <c r="M19" s="9">
        <f t="shared" si="7"/>
        <v>560</v>
      </c>
      <c r="N19" s="5">
        <f aca="true" t="shared" si="13" ref="N19:P22">K19/B19</f>
        <v>0.5422396856581533</v>
      </c>
      <c r="O19" s="5">
        <f t="shared" si="13"/>
        <v>0.5525291828793775</v>
      </c>
      <c r="P19" s="5">
        <f t="shared" si="13"/>
        <v>0.5474095796676441</v>
      </c>
      <c r="Q19" s="7">
        <v>168</v>
      </c>
      <c r="R19" s="7">
        <v>186</v>
      </c>
      <c r="S19" s="9">
        <f t="shared" si="8"/>
        <v>354</v>
      </c>
      <c r="T19" s="5">
        <f aca="true" t="shared" si="14" ref="T19:V22">Q19/B19</f>
        <v>0.3300589390962672</v>
      </c>
      <c r="U19" s="5">
        <f t="shared" si="14"/>
        <v>0.36186770428015563</v>
      </c>
      <c r="V19" s="5">
        <f t="shared" si="14"/>
        <v>0.3460410557184751</v>
      </c>
    </row>
    <row r="20" spans="1:22" ht="19.5" customHeight="1">
      <c r="A20" s="1" t="s">
        <v>13</v>
      </c>
      <c r="B20" s="8">
        <f t="shared" si="3"/>
        <v>494</v>
      </c>
      <c r="C20" s="8">
        <f t="shared" si="4"/>
        <v>493</v>
      </c>
      <c r="D20" s="9">
        <f t="shared" si="5"/>
        <v>987</v>
      </c>
      <c r="E20" s="7">
        <v>50</v>
      </c>
      <c r="F20" s="7">
        <v>40</v>
      </c>
      <c r="G20" s="9">
        <f t="shared" si="6"/>
        <v>90</v>
      </c>
      <c r="H20" s="5">
        <f t="shared" si="12"/>
        <v>0.10121457489878542</v>
      </c>
      <c r="I20" s="5">
        <f t="shared" si="12"/>
        <v>0.08113590263691683</v>
      </c>
      <c r="J20" s="5">
        <f t="shared" si="12"/>
        <v>0.0911854103343465</v>
      </c>
      <c r="K20" s="7">
        <v>280</v>
      </c>
      <c r="L20" s="7">
        <v>283</v>
      </c>
      <c r="M20" s="9">
        <f t="shared" si="7"/>
        <v>563</v>
      </c>
      <c r="N20" s="5">
        <f t="shared" si="13"/>
        <v>0.5668016194331984</v>
      </c>
      <c r="O20" s="5">
        <f t="shared" si="13"/>
        <v>0.5740365111561866</v>
      </c>
      <c r="P20" s="5">
        <f t="shared" si="13"/>
        <v>0.5704154002026343</v>
      </c>
      <c r="Q20" s="7">
        <v>164</v>
      </c>
      <c r="R20" s="7">
        <v>170</v>
      </c>
      <c r="S20" s="9">
        <f t="shared" si="8"/>
        <v>334</v>
      </c>
      <c r="T20" s="5">
        <f t="shared" si="14"/>
        <v>0.3319838056680162</v>
      </c>
      <c r="U20" s="5">
        <f t="shared" si="14"/>
        <v>0.3448275862068966</v>
      </c>
      <c r="V20" s="5">
        <f t="shared" si="14"/>
        <v>0.3383991894630192</v>
      </c>
    </row>
    <row r="21" spans="1:22" ht="19.5" customHeight="1">
      <c r="A21" s="1" t="s">
        <v>14</v>
      </c>
      <c r="B21" s="8">
        <f t="shared" si="3"/>
        <v>650</v>
      </c>
      <c r="C21" s="8">
        <f t="shared" si="4"/>
        <v>682</v>
      </c>
      <c r="D21" s="9">
        <f t="shared" si="5"/>
        <v>1332</v>
      </c>
      <c r="E21" s="7">
        <v>62</v>
      </c>
      <c r="F21" s="7">
        <v>56</v>
      </c>
      <c r="G21" s="9">
        <f t="shared" si="6"/>
        <v>118</v>
      </c>
      <c r="H21" s="5">
        <f t="shared" si="12"/>
        <v>0.09538461538461539</v>
      </c>
      <c r="I21" s="5">
        <f t="shared" si="12"/>
        <v>0.08211143695014662</v>
      </c>
      <c r="J21" s="5">
        <f t="shared" si="12"/>
        <v>0.08858858858858859</v>
      </c>
      <c r="K21" s="7">
        <v>354</v>
      </c>
      <c r="L21" s="7">
        <v>372</v>
      </c>
      <c r="M21" s="9">
        <f t="shared" si="7"/>
        <v>726</v>
      </c>
      <c r="N21" s="5">
        <f t="shared" si="13"/>
        <v>0.5446153846153846</v>
      </c>
      <c r="O21" s="5">
        <f t="shared" si="13"/>
        <v>0.5454545454545454</v>
      </c>
      <c r="P21" s="5">
        <f t="shared" si="13"/>
        <v>0.545045045045045</v>
      </c>
      <c r="Q21" s="7">
        <v>234</v>
      </c>
      <c r="R21" s="7">
        <v>254</v>
      </c>
      <c r="S21" s="9">
        <f t="shared" si="8"/>
        <v>488</v>
      </c>
      <c r="T21" s="5">
        <f t="shared" si="14"/>
        <v>0.36</v>
      </c>
      <c r="U21" s="5">
        <f t="shared" si="14"/>
        <v>0.3724340175953079</v>
      </c>
      <c r="V21" s="5">
        <f t="shared" si="14"/>
        <v>0.3663663663663664</v>
      </c>
    </row>
    <row r="22" spans="1:22" ht="19.5" customHeight="1">
      <c r="A22" s="6" t="s">
        <v>15</v>
      </c>
      <c r="B22" s="7">
        <f>B17+B18+B19+B20+B21</f>
        <v>3027</v>
      </c>
      <c r="C22" s="7">
        <f>C17+C18+C19+C20+C21</f>
        <v>3177</v>
      </c>
      <c r="D22" s="9">
        <f aca="true" t="shared" si="15" ref="D22:D79">B22+C22</f>
        <v>6204</v>
      </c>
      <c r="E22" s="7">
        <f>E17+E18+E19+E20+E21</f>
        <v>314</v>
      </c>
      <c r="F22" s="7">
        <f>F17+F18+F19+F20+F21</f>
        <v>275</v>
      </c>
      <c r="G22" s="9">
        <f t="shared" si="6"/>
        <v>589</v>
      </c>
      <c r="H22" s="5">
        <f t="shared" si="12"/>
        <v>0.10373306904525934</v>
      </c>
      <c r="I22" s="5">
        <f t="shared" si="12"/>
        <v>0.08655964746616304</v>
      </c>
      <c r="J22" s="5">
        <f t="shared" si="12"/>
        <v>0.09493874919406835</v>
      </c>
      <c r="K22" s="7">
        <f>K17+K18+K19+K20+K21</f>
        <v>1673</v>
      </c>
      <c r="L22" s="7">
        <f>L17+L18+L19+L20+L21</f>
        <v>1744</v>
      </c>
      <c r="M22" s="9">
        <f t="shared" si="7"/>
        <v>3417</v>
      </c>
      <c r="N22" s="5">
        <f t="shared" si="13"/>
        <v>0.5526924347538817</v>
      </c>
      <c r="O22" s="5">
        <f t="shared" si="13"/>
        <v>0.5489455461126849</v>
      </c>
      <c r="P22" s="5">
        <f t="shared" si="13"/>
        <v>0.5507736943907157</v>
      </c>
      <c r="Q22" s="7">
        <f>Q17+Q18+Q19+Q20+Q21</f>
        <v>1040</v>
      </c>
      <c r="R22" s="7">
        <f>R17+R18+R19+R20+R21</f>
        <v>1158</v>
      </c>
      <c r="S22" s="9">
        <f t="shared" si="8"/>
        <v>2198</v>
      </c>
      <c r="T22" s="5">
        <f t="shared" si="14"/>
        <v>0.34357449620085895</v>
      </c>
      <c r="U22" s="5">
        <f t="shared" si="14"/>
        <v>0.364494806421152</v>
      </c>
      <c r="V22" s="5">
        <f t="shared" si="14"/>
        <v>0.354287556415216</v>
      </c>
    </row>
    <row r="23" spans="1:22" ht="19.5" customHeight="1">
      <c r="A23" s="1" t="s">
        <v>16</v>
      </c>
      <c r="B23" s="8">
        <f aca="true" t="shared" si="16" ref="B23:B28">E23+K23+Q23</f>
        <v>70</v>
      </c>
      <c r="C23" s="8">
        <f aca="true" t="shared" si="17" ref="C23:C28">F23+L23+R23</f>
        <v>67</v>
      </c>
      <c r="D23" s="9">
        <f t="shared" si="15"/>
        <v>137</v>
      </c>
      <c r="E23" s="7">
        <v>6</v>
      </c>
      <c r="F23" s="7">
        <v>9</v>
      </c>
      <c r="G23" s="9">
        <f t="shared" si="6"/>
        <v>15</v>
      </c>
      <c r="H23" s="5">
        <f aca="true" t="shared" si="18" ref="H23:J26">E23/B23</f>
        <v>0.08571428571428572</v>
      </c>
      <c r="I23" s="5">
        <f t="shared" si="18"/>
        <v>0.13432835820895522</v>
      </c>
      <c r="J23" s="5">
        <f t="shared" si="18"/>
        <v>0.10948905109489052</v>
      </c>
      <c r="K23" s="7">
        <v>49</v>
      </c>
      <c r="L23" s="7">
        <v>43</v>
      </c>
      <c r="M23" s="9">
        <f t="shared" si="7"/>
        <v>92</v>
      </c>
      <c r="N23" s="5">
        <f aca="true" t="shared" si="19" ref="N23:P26">K23/B23</f>
        <v>0.7</v>
      </c>
      <c r="O23" s="5">
        <f t="shared" si="19"/>
        <v>0.6417910447761194</v>
      </c>
      <c r="P23" s="5">
        <f t="shared" si="19"/>
        <v>0.6715328467153284</v>
      </c>
      <c r="Q23" s="7">
        <v>15</v>
      </c>
      <c r="R23" s="7">
        <v>15</v>
      </c>
      <c r="S23" s="9">
        <f t="shared" si="8"/>
        <v>30</v>
      </c>
      <c r="T23" s="5">
        <f aca="true" t="shared" si="20" ref="T23:V25">Q23/B23</f>
        <v>0.21428571428571427</v>
      </c>
      <c r="U23" s="5">
        <f t="shared" si="20"/>
        <v>0.22388059701492538</v>
      </c>
      <c r="V23" s="5">
        <f t="shared" si="20"/>
        <v>0.21897810218978103</v>
      </c>
    </row>
    <row r="24" spans="1:22" ht="19.5" customHeight="1">
      <c r="A24" s="1" t="s">
        <v>17</v>
      </c>
      <c r="B24" s="8">
        <f t="shared" si="16"/>
        <v>944</v>
      </c>
      <c r="C24" s="8">
        <f t="shared" si="17"/>
        <v>911</v>
      </c>
      <c r="D24" s="9">
        <f t="shared" si="15"/>
        <v>1855</v>
      </c>
      <c r="E24" s="7">
        <v>160</v>
      </c>
      <c r="F24" s="7">
        <v>164</v>
      </c>
      <c r="G24" s="9">
        <f t="shared" si="6"/>
        <v>324</v>
      </c>
      <c r="H24" s="5">
        <f t="shared" si="18"/>
        <v>0.1694915254237288</v>
      </c>
      <c r="I24" s="5">
        <f t="shared" si="18"/>
        <v>0.1800219538968167</v>
      </c>
      <c r="J24" s="5">
        <f t="shared" si="18"/>
        <v>0.17466307277628032</v>
      </c>
      <c r="K24" s="7">
        <v>641</v>
      </c>
      <c r="L24" s="7">
        <v>597</v>
      </c>
      <c r="M24" s="9">
        <f t="shared" si="7"/>
        <v>1238</v>
      </c>
      <c r="N24" s="5">
        <f t="shared" si="19"/>
        <v>0.6790254237288136</v>
      </c>
      <c r="O24" s="5">
        <f t="shared" si="19"/>
        <v>0.6553238199780461</v>
      </c>
      <c r="P24" s="5">
        <f t="shared" si="19"/>
        <v>0.6673854447439354</v>
      </c>
      <c r="Q24" s="7">
        <v>143</v>
      </c>
      <c r="R24" s="7">
        <v>150</v>
      </c>
      <c r="S24" s="9">
        <f t="shared" si="8"/>
        <v>293</v>
      </c>
      <c r="T24" s="5">
        <f t="shared" si="20"/>
        <v>0.15148305084745764</v>
      </c>
      <c r="U24" s="5">
        <f t="shared" si="20"/>
        <v>0.16465422612513722</v>
      </c>
      <c r="V24" s="5">
        <f t="shared" si="20"/>
        <v>0.15795148247978436</v>
      </c>
    </row>
    <row r="25" spans="1:22" ht="19.5" customHeight="1">
      <c r="A25" s="1" t="s">
        <v>18</v>
      </c>
      <c r="B25" s="8">
        <f t="shared" si="16"/>
        <v>1297</v>
      </c>
      <c r="C25" s="8">
        <f t="shared" si="17"/>
        <v>1102</v>
      </c>
      <c r="D25" s="9">
        <f t="shared" si="15"/>
        <v>2399</v>
      </c>
      <c r="E25" s="7">
        <v>133</v>
      </c>
      <c r="F25" s="7">
        <v>141</v>
      </c>
      <c r="G25" s="9">
        <f t="shared" si="6"/>
        <v>274</v>
      </c>
      <c r="H25" s="5">
        <f t="shared" si="18"/>
        <v>0.10254433307632999</v>
      </c>
      <c r="I25" s="5">
        <f t="shared" si="18"/>
        <v>0.1279491833030853</v>
      </c>
      <c r="J25" s="5">
        <f t="shared" si="18"/>
        <v>0.11421425593997499</v>
      </c>
      <c r="K25" s="7">
        <v>968</v>
      </c>
      <c r="L25" s="7">
        <v>735</v>
      </c>
      <c r="M25" s="9">
        <f t="shared" si="7"/>
        <v>1703</v>
      </c>
      <c r="N25" s="5">
        <f t="shared" si="19"/>
        <v>0.7463377023901311</v>
      </c>
      <c r="O25" s="5">
        <f t="shared" si="19"/>
        <v>0.6669691470054446</v>
      </c>
      <c r="P25" s="5">
        <f t="shared" si="19"/>
        <v>0.7098791162984577</v>
      </c>
      <c r="Q25" s="7">
        <v>196</v>
      </c>
      <c r="R25" s="7">
        <v>226</v>
      </c>
      <c r="S25" s="9">
        <f t="shared" si="8"/>
        <v>422</v>
      </c>
      <c r="T25" s="5">
        <f t="shared" si="20"/>
        <v>0.15111796453353893</v>
      </c>
      <c r="U25" s="5">
        <f t="shared" si="20"/>
        <v>0.20508166969147004</v>
      </c>
      <c r="V25" s="5">
        <f t="shared" si="20"/>
        <v>0.17590662776156732</v>
      </c>
    </row>
    <row r="26" spans="1:22" ht="19.5" customHeight="1">
      <c r="A26" s="1" t="s">
        <v>19</v>
      </c>
      <c r="B26" s="8">
        <f t="shared" si="16"/>
        <v>1342</v>
      </c>
      <c r="C26" s="8">
        <f t="shared" si="17"/>
        <v>1238</v>
      </c>
      <c r="D26" s="9">
        <f t="shared" si="15"/>
        <v>2580</v>
      </c>
      <c r="E26" s="7">
        <v>175</v>
      </c>
      <c r="F26" s="7">
        <v>177</v>
      </c>
      <c r="G26" s="9">
        <f t="shared" si="6"/>
        <v>352</v>
      </c>
      <c r="H26" s="5">
        <f t="shared" si="18"/>
        <v>0.13040238450074515</v>
      </c>
      <c r="I26" s="5">
        <f t="shared" si="18"/>
        <v>0.1429725363489499</v>
      </c>
      <c r="J26" s="5">
        <f t="shared" si="18"/>
        <v>0.13643410852713178</v>
      </c>
      <c r="K26" s="7">
        <v>947</v>
      </c>
      <c r="L26" s="7">
        <v>821</v>
      </c>
      <c r="M26" s="9">
        <f t="shared" si="7"/>
        <v>1768</v>
      </c>
      <c r="N26" s="5">
        <f t="shared" si="19"/>
        <v>0.7056631892697467</v>
      </c>
      <c r="O26" s="5">
        <f t="shared" si="19"/>
        <v>0.6631663974151858</v>
      </c>
      <c r="P26" s="5">
        <f t="shared" si="19"/>
        <v>0.6852713178294574</v>
      </c>
      <c r="Q26" s="7">
        <v>220</v>
      </c>
      <c r="R26" s="7">
        <v>240</v>
      </c>
      <c r="S26" s="9">
        <f t="shared" si="8"/>
        <v>460</v>
      </c>
      <c r="T26" s="5">
        <f aca="true" t="shared" si="21" ref="T26:V29">Q26/B26</f>
        <v>0.16393442622950818</v>
      </c>
      <c r="U26" s="5">
        <f t="shared" si="21"/>
        <v>0.1938610662358643</v>
      </c>
      <c r="V26" s="5">
        <f t="shared" si="21"/>
        <v>0.17829457364341086</v>
      </c>
    </row>
    <row r="27" spans="1:22" ht="19.5" customHeight="1">
      <c r="A27" s="1" t="s">
        <v>20</v>
      </c>
      <c r="B27" s="8">
        <f t="shared" si="16"/>
        <v>909</v>
      </c>
      <c r="C27" s="8">
        <f t="shared" si="17"/>
        <v>701</v>
      </c>
      <c r="D27" s="9">
        <f t="shared" si="15"/>
        <v>1610</v>
      </c>
      <c r="E27" s="7">
        <v>71</v>
      </c>
      <c r="F27" s="7">
        <v>69</v>
      </c>
      <c r="G27" s="9">
        <f t="shared" si="6"/>
        <v>140</v>
      </c>
      <c r="H27" s="5">
        <f aca="true" t="shared" si="22" ref="H27:J29">E27/B27</f>
        <v>0.0781078107810781</v>
      </c>
      <c r="I27" s="5">
        <f t="shared" si="22"/>
        <v>0.09843081312410841</v>
      </c>
      <c r="J27" s="5">
        <f t="shared" si="22"/>
        <v>0.08695652173913043</v>
      </c>
      <c r="K27" s="7">
        <v>712</v>
      </c>
      <c r="L27" s="7">
        <v>498</v>
      </c>
      <c r="M27" s="9">
        <f t="shared" si="7"/>
        <v>1210</v>
      </c>
      <c r="N27" s="5">
        <f aca="true" t="shared" si="23" ref="N27:P29">K27/B27</f>
        <v>0.7832783278327833</v>
      </c>
      <c r="O27" s="5">
        <f t="shared" si="23"/>
        <v>0.7104136947218259</v>
      </c>
      <c r="P27" s="5">
        <f t="shared" si="23"/>
        <v>0.7515527950310559</v>
      </c>
      <c r="Q27" s="7">
        <v>126</v>
      </c>
      <c r="R27" s="7">
        <v>134</v>
      </c>
      <c r="S27" s="9">
        <f t="shared" si="8"/>
        <v>260</v>
      </c>
      <c r="T27" s="5">
        <f t="shared" si="21"/>
        <v>0.13861386138613863</v>
      </c>
      <c r="U27" s="5">
        <f t="shared" si="21"/>
        <v>0.19115549215406563</v>
      </c>
      <c r="V27" s="5">
        <f t="shared" si="21"/>
        <v>0.16149068322981366</v>
      </c>
    </row>
    <row r="28" spans="1:22" ht="19.5" customHeight="1">
      <c r="A28" s="1" t="s">
        <v>21</v>
      </c>
      <c r="B28" s="8">
        <f t="shared" si="16"/>
        <v>183</v>
      </c>
      <c r="C28" s="8">
        <f t="shared" si="17"/>
        <v>174</v>
      </c>
      <c r="D28" s="9">
        <f t="shared" si="15"/>
        <v>357</v>
      </c>
      <c r="E28" s="7">
        <v>45</v>
      </c>
      <c r="F28" s="7">
        <v>35</v>
      </c>
      <c r="G28" s="9">
        <f t="shared" si="6"/>
        <v>80</v>
      </c>
      <c r="H28" s="5">
        <f t="shared" si="22"/>
        <v>0.2459016393442623</v>
      </c>
      <c r="I28" s="5">
        <f t="shared" si="22"/>
        <v>0.20114942528735633</v>
      </c>
      <c r="J28" s="5">
        <f t="shared" si="22"/>
        <v>0.22408963585434175</v>
      </c>
      <c r="K28" s="7">
        <v>116</v>
      </c>
      <c r="L28" s="7">
        <v>112</v>
      </c>
      <c r="M28" s="9">
        <f t="shared" si="7"/>
        <v>228</v>
      </c>
      <c r="N28" s="5">
        <f t="shared" si="23"/>
        <v>0.6338797814207651</v>
      </c>
      <c r="O28" s="5">
        <f t="shared" si="23"/>
        <v>0.6436781609195402</v>
      </c>
      <c r="P28" s="5">
        <f t="shared" si="23"/>
        <v>0.6386554621848739</v>
      </c>
      <c r="Q28" s="7">
        <v>22</v>
      </c>
      <c r="R28" s="7">
        <v>27</v>
      </c>
      <c r="S28" s="9">
        <f t="shared" si="8"/>
        <v>49</v>
      </c>
      <c r="T28" s="5">
        <f t="shared" si="21"/>
        <v>0.12021857923497267</v>
      </c>
      <c r="U28" s="5">
        <f t="shared" si="21"/>
        <v>0.15517241379310345</v>
      </c>
      <c r="V28" s="5">
        <f t="shared" si="21"/>
        <v>0.13725490196078433</v>
      </c>
    </row>
    <row r="29" spans="1:22" ht="19.5" customHeight="1">
      <c r="A29" s="1" t="s">
        <v>22</v>
      </c>
      <c r="B29" s="7">
        <f>B23+B24+B25+B26+B27+B28</f>
        <v>4745</v>
      </c>
      <c r="C29" s="7">
        <f>C23+C24+C25+C26+C27+C28</f>
        <v>4193</v>
      </c>
      <c r="D29" s="9">
        <f t="shared" si="15"/>
        <v>8938</v>
      </c>
      <c r="E29" s="7">
        <f>E23+E24+E25+E26+E27+E28</f>
        <v>590</v>
      </c>
      <c r="F29" s="7">
        <f>F23+F24+F25+F26+F27+F28</f>
        <v>595</v>
      </c>
      <c r="G29" s="9">
        <f t="shared" si="6"/>
        <v>1185</v>
      </c>
      <c r="H29" s="5">
        <f t="shared" si="22"/>
        <v>0.12434141201264488</v>
      </c>
      <c r="I29" s="5">
        <f t="shared" si="22"/>
        <v>0.1419031719532554</v>
      </c>
      <c r="J29" s="5">
        <f t="shared" si="22"/>
        <v>0.13257999552472588</v>
      </c>
      <c r="K29" s="7">
        <f>K23+K24+K25+K26+K27+K28</f>
        <v>3433</v>
      </c>
      <c r="L29" s="7">
        <f>L23+L24+L25+L26+L27+L28</f>
        <v>2806</v>
      </c>
      <c r="M29" s="9">
        <f t="shared" si="7"/>
        <v>6239</v>
      </c>
      <c r="N29" s="5">
        <f t="shared" si="23"/>
        <v>0.7234984193888303</v>
      </c>
      <c r="O29" s="5">
        <f t="shared" si="23"/>
        <v>0.6692105890770331</v>
      </c>
      <c r="P29" s="5">
        <f t="shared" si="23"/>
        <v>0.6980308793913628</v>
      </c>
      <c r="Q29" s="7">
        <f>Q23+Q24+Q25+Q26+Q27+Q28</f>
        <v>722</v>
      </c>
      <c r="R29" s="7">
        <f>R23+R24+R25+R26+R27+R28</f>
        <v>792</v>
      </c>
      <c r="S29" s="9">
        <f t="shared" si="8"/>
        <v>1514</v>
      </c>
      <c r="T29" s="5">
        <f t="shared" si="21"/>
        <v>0.15216016859852477</v>
      </c>
      <c r="U29" s="5">
        <f t="shared" si="21"/>
        <v>0.18888623896971143</v>
      </c>
      <c r="V29" s="5">
        <f t="shared" si="21"/>
        <v>0.16938912508391138</v>
      </c>
    </row>
    <row r="30" spans="1:22" ht="19.5" customHeight="1">
      <c r="A30" s="1" t="s">
        <v>23</v>
      </c>
      <c r="B30" s="8">
        <f aca="true" t="shared" si="24" ref="B30:C36">E30+K30+Q30</f>
        <v>985</v>
      </c>
      <c r="C30" s="8">
        <f aca="true" t="shared" si="25" ref="C30:C36">F30+L30+R30</f>
        <v>1053</v>
      </c>
      <c r="D30" s="9">
        <f t="shared" si="15"/>
        <v>2038</v>
      </c>
      <c r="E30" s="7">
        <v>94</v>
      </c>
      <c r="F30" s="7">
        <v>73</v>
      </c>
      <c r="G30" s="9">
        <f t="shared" si="6"/>
        <v>167</v>
      </c>
      <c r="H30" s="5">
        <f aca="true" t="shared" si="26" ref="H30:J31">E30/B30</f>
        <v>0.09543147208121827</v>
      </c>
      <c r="I30" s="5">
        <f t="shared" si="26"/>
        <v>0.06932573599240266</v>
      </c>
      <c r="J30" s="5">
        <f t="shared" si="26"/>
        <v>0.08194308145240432</v>
      </c>
      <c r="K30" s="7">
        <v>620</v>
      </c>
      <c r="L30" s="7">
        <v>672</v>
      </c>
      <c r="M30" s="9">
        <f t="shared" si="7"/>
        <v>1292</v>
      </c>
      <c r="N30" s="5">
        <f aca="true" t="shared" si="27" ref="N30:P31">K30/B30</f>
        <v>0.6294416243654822</v>
      </c>
      <c r="O30" s="5">
        <f t="shared" si="27"/>
        <v>0.6381766381766382</v>
      </c>
      <c r="P30" s="5">
        <f t="shared" si="27"/>
        <v>0.633954857703631</v>
      </c>
      <c r="Q30" s="7">
        <v>271</v>
      </c>
      <c r="R30" s="7">
        <v>308</v>
      </c>
      <c r="S30" s="9">
        <f t="shared" si="8"/>
        <v>579</v>
      </c>
      <c r="T30" s="5">
        <f aca="true" t="shared" si="28" ref="T30:V31">Q30/B30</f>
        <v>0.2751269035532995</v>
      </c>
      <c r="U30" s="5">
        <f t="shared" si="28"/>
        <v>0.2924976258309592</v>
      </c>
      <c r="V30" s="5">
        <f t="shared" si="28"/>
        <v>0.28410206084396467</v>
      </c>
    </row>
    <row r="31" spans="1:22" ht="19.5" customHeight="1">
      <c r="A31" s="1" t="s">
        <v>24</v>
      </c>
      <c r="B31" s="8">
        <f t="shared" si="24"/>
        <v>3456</v>
      </c>
      <c r="C31" s="8">
        <f t="shared" si="25"/>
        <v>3447</v>
      </c>
      <c r="D31" s="9">
        <f t="shared" si="15"/>
        <v>6903</v>
      </c>
      <c r="E31" s="7">
        <v>639</v>
      </c>
      <c r="F31" s="7">
        <v>598</v>
      </c>
      <c r="G31" s="9">
        <f t="shared" si="6"/>
        <v>1237</v>
      </c>
      <c r="H31" s="5">
        <f t="shared" si="26"/>
        <v>0.18489583333333334</v>
      </c>
      <c r="I31" s="5">
        <f t="shared" si="26"/>
        <v>0.1734841891499855</v>
      </c>
      <c r="J31" s="5">
        <f t="shared" si="26"/>
        <v>0.17919745038389107</v>
      </c>
      <c r="K31" s="7">
        <v>2432</v>
      </c>
      <c r="L31" s="7">
        <v>2331</v>
      </c>
      <c r="M31" s="9">
        <f t="shared" si="7"/>
        <v>4763</v>
      </c>
      <c r="N31" s="5">
        <f t="shared" si="27"/>
        <v>0.7037037037037037</v>
      </c>
      <c r="O31" s="5">
        <f t="shared" si="27"/>
        <v>0.6762402088772846</v>
      </c>
      <c r="P31" s="5">
        <f t="shared" si="27"/>
        <v>0.6899898594813849</v>
      </c>
      <c r="Q31" s="7">
        <v>385</v>
      </c>
      <c r="R31" s="7">
        <v>518</v>
      </c>
      <c r="S31" s="9">
        <f t="shared" si="8"/>
        <v>903</v>
      </c>
      <c r="T31" s="5">
        <f t="shared" si="28"/>
        <v>0.11140046296296297</v>
      </c>
      <c r="U31" s="5">
        <f t="shared" si="28"/>
        <v>0.1502756019727299</v>
      </c>
      <c r="V31" s="5">
        <f t="shared" si="28"/>
        <v>0.13081269013472405</v>
      </c>
    </row>
    <row r="32" spans="1:22" ht="19.5" customHeight="1">
      <c r="A32" s="1" t="s">
        <v>25</v>
      </c>
      <c r="B32" s="8">
        <f t="shared" si="24"/>
        <v>379</v>
      </c>
      <c r="C32" s="8">
        <f t="shared" si="25"/>
        <v>333</v>
      </c>
      <c r="D32" s="9">
        <f t="shared" si="15"/>
        <v>712</v>
      </c>
      <c r="E32" s="7">
        <v>72</v>
      </c>
      <c r="F32" s="7">
        <v>63</v>
      </c>
      <c r="G32" s="9">
        <f t="shared" si="6"/>
        <v>135</v>
      </c>
      <c r="H32" s="5">
        <f aca="true" t="shared" si="29" ref="H32:J33">E32/B32</f>
        <v>0.18997361477572558</v>
      </c>
      <c r="I32" s="5">
        <f t="shared" si="29"/>
        <v>0.1891891891891892</v>
      </c>
      <c r="J32" s="5">
        <f t="shared" si="29"/>
        <v>0.1896067415730337</v>
      </c>
      <c r="K32" s="7">
        <v>278</v>
      </c>
      <c r="L32" s="7">
        <v>231</v>
      </c>
      <c r="M32" s="9">
        <f t="shared" si="7"/>
        <v>509</v>
      </c>
      <c r="N32" s="5">
        <f aca="true" t="shared" si="30" ref="N32:P33">K32/B32</f>
        <v>0.7335092348284961</v>
      </c>
      <c r="O32" s="5">
        <f t="shared" si="30"/>
        <v>0.6936936936936937</v>
      </c>
      <c r="P32" s="5">
        <f t="shared" si="30"/>
        <v>0.7148876404494382</v>
      </c>
      <c r="Q32" s="7">
        <v>29</v>
      </c>
      <c r="R32" s="7">
        <v>39</v>
      </c>
      <c r="S32" s="9">
        <f t="shared" si="8"/>
        <v>68</v>
      </c>
      <c r="T32" s="5">
        <f aca="true" t="shared" si="31" ref="T32:V33">Q32/B32</f>
        <v>0.07651715039577836</v>
      </c>
      <c r="U32" s="5">
        <f t="shared" si="31"/>
        <v>0.11711711711711711</v>
      </c>
      <c r="V32" s="5">
        <f t="shared" si="31"/>
        <v>0.09550561797752809</v>
      </c>
    </row>
    <row r="33" spans="1:22" ht="19.5" customHeight="1">
      <c r="A33" s="1" t="s">
        <v>26</v>
      </c>
      <c r="B33" s="8">
        <f t="shared" si="24"/>
        <v>803</v>
      </c>
      <c r="C33" s="8">
        <f t="shared" si="25"/>
        <v>746</v>
      </c>
      <c r="D33" s="9">
        <f t="shared" si="15"/>
        <v>1549</v>
      </c>
      <c r="E33" s="7">
        <v>114</v>
      </c>
      <c r="F33" s="7">
        <v>97</v>
      </c>
      <c r="G33" s="9">
        <f t="shared" si="6"/>
        <v>211</v>
      </c>
      <c r="H33" s="5">
        <f t="shared" si="29"/>
        <v>0.14196762141967623</v>
      </c>
      <c r="I33" s="5">
        <f t="shared" si="29"/>
        <v>0.13002680965147453</v>
      </c>
      <c r="J33" s="5">
        <f t="shared" si="29"/>
        <v>0.13621691413815365</v>
      </c>
      <c r="K33" s="7">
        <v>571</v>
      </c>
      <c r="L33" s="7">
        <v>487</v>
      </c>
      <c r="M33" s="9">
        <f t="shared" si="7"/>
        <v>1058</v>
      </c>
      <c r="N33" s="5">
        <f t="shared" si="30"/>
        <v>0.7110834371108343</v>
      </c>
      <c r="O33" s="5">
        <f t="shared" si="30"/>
        <v>0.6528150134048257</v>
      </c>
      <c r="P33" s="5">
        <f t="shared" si="30"/>
        <v>0.6830213040671401</v>
      </c>
      <c r="Q33" s="7">
        <v>118</v>
      </c>
      <c r="R33" s="7">
        <v>162</v>
      </c>
      <c r="S33" s="9">
        <f t="shared" si="8"/>
        <v>280</v>
      </c>
      <c r="T33" s="5">
        <f t="shared" si="31"/>
        <v>0.14694894146948942</v>
      </c>
      <c r="U33" s="5">
        <f t="shared" si="31"/>
        <v>0.21715817694369974</v>
      </c>
      <c r="V33" s="5">
        <f t="shared" si="31"/>
        <v>0.18076178179470626</v>
      </c>
    </row>
    <row r="34" spans="1:22" ht="19.5" customHeight="1">
      <c r="A34" s="1" t="s">
        <v>27</v>
      </c>
      <c r="B34" s="15">
        <f t="shared" si="24"/>
        <v>0</v>
      </c>
      <c r="C34" s="15">
        <f t="shared" si="24"/>
        <v>0</v>
      </c>
      <c r="D34" s="16">
        <f t="shared" si="15"/>
        <v>0</v>
      </c>
      <c r="E34" s="17">
        <v>0</v>
      </c>
      <c r="F34" s="17">
        <v>0</v>
      </c>
      <c r="G34" s="16">
        <f t="shared" si="6"/>
        <v>0</v>
      </c>
      <c r="H34" s="18">
        <v>0</v>
      </c>
      <c r="I34" s="18">
        <v>0</v>
      </c>
      <c r="J34" s="18">
        <v>0</v>
      </c>
      <c r="K34" s="17">
        <v>0</v>
      </c>
      <c r="L34" s="17">
        <v>0</v>
      </c>
      <c r="M34" s="16">
        <f t="shared" si="7"/>
        <v>0</v>
      </c>
      <c r="N34" s="18">
        <v>0</v>
      </c>
      <c r="O34" s="18">
        <v>0</v>
      </c>
      <c r="P34" s="18">
        <v>0</v>
      </c>
      <c r="Q34" s="17">
        <v>0</v>
      </c>
      <c r="R34" s="17">
        <v>0</v>
      </c>
      <c r="S34" s="16">
        <f t="shared" si="8"/>
        <v>0</v>
      </c>
      <c r="T34" s="18">
        <v>0</v>
      </c>
      <c r="U34" s="18">
        <v>0</v>
      </c>
      <c r="V34" s="18">
        <v>0</v>
      </c>
    </row>
    <row r="35" spans="1:22" ht="19.5" customHeight="1">
      <c r="A35" s="1" t="s">
        <v>28</v>
      </c>
      <c r="B35" s="8">
        <f t="shared" si="24"/>
        <v>596</v>
      </c>
      <c r="C35" s="8">
        <f t="shared" si="25"/>
        <v>551</v>
      </c>
      <c r="D35" s="9">
        <f t="shared" si="15"/>
        <v>1147</v>
      </c>
      <c r="E35" s="7">
        <v>83</v>
      </c>
      <c r="F35" s="7">
        <v>59</v>
      </c>
      <c r="G35" s="9">
        <f t="shared" si="6"/>
        <v>142</v>
      </c>
      <c r="H35" s="5">
        <f aca="true" t="shared" si="32" ref="H35:H44">E35/B35</f>
        <v>0.13926174496644295</v>
      </c>
      <c r="I35" s="5">
        <f aca="true" t="shared" si="33" ref="I35:I44">F35/C35</f>
        <v>0.10707803992740472</v>
      </c>
      <c r="J35" s="5">
        <f aca="true" t="shared" si="34" ref="J35:J44">G35/D35</f>
        <v>0.12380122057541412</v>
      </c>
      <c r="K35" s="7">
        <v>434</v>
      </c>
      <c r="L35" s="7">
        <v>406</v>
      </c>
      <c r="M35" s="9">
        <f t="shared" si="7"/>
        <v>840</v>
      </c>
      <c r="N35" s="5">
        <f aca="true" t="shared" si="35" ref="N35:N44">K35/B35</f>
        <v>0.7281879194630873</v>
      </c>
      <c r="O35" s="5">
        <f aca="true" t="shared" si="36" ref="O35:O44">L35/C35</f>
        <v>0.7368421052631579</v>
      </c>
      <c r="P35" s="5">
        <f aca="true" t="shared" si="37" ref="P35:P44">M35/D35</f>
        <v>0.7323452484742807</v>
      </c>
      <c r="Q35" s="7">
        <v>79</v>
      </c>
      <c r="R35" s="7">
        <v>86</v>
      </c>
      <c r="S35" s="9">
        <f t="shared" si="8"/>
        <v>165</v>
      </c>
      <c r="T35" s="5">
        <f aca="true" t="shared" si="38" ref="T35:T44">Q35/B35</f>
        <v>0.1325503355704698</v>
      </c>
      <c r="U35" s="5">
        <f aca="true" t="shared" si="39" ref="U35:U44">R35/C35</f>
        <v>0.1560798548094374</v>
      </c>
      <c r="V35" s="5">
        <f aca="true" t="shared" si="40" ref="V35:V44">S35/D35</f>
        <v>0.14385353095030515</v>
      </c>
    </row>
    <row r="36" spans="1:22" ht="19.5" customHeight="1">
      <c r="A36" s="1" t="s">
        <v>29</v>
      </c>
      <c r="B36" s="8">
        <f t="shared" si="24"/>
        <v>40</v>
      </c>
      <c r="C36" s="8">
        <f t="shared" si="25"/>
        <v>14</v>
      </c>
      <c r="D36" s="9">
        <f t="shared" si="15"/>
        <v>54</v>
      </c>
      <c r="E36" s="7">
        <v>2</v>
      </c>
      <c r="F36" s="7">
        <v>1</v>
      </c>
      <c r="G36" s="9">
        <f t="shared" si="6"/>
        <v>3</v>
      </c>
      <c r="H36" s="5">
        <f t="shared" si="32"/>
        <v>0.05</v>
      </c>
      <c r="I36" s="5">
        <f t="shared" si="33"/>
        <v>0.07142857142857142</v>
      </c>
      <c r="J36" s="5">
        <f t="shared" si="34"/>
        <v>0.05555555555555555</v>
      </c>
      <c r="K36" s="7">
        <v>31</v>
      </c>
      <c r="L36" s="7">
        <v>8</v>
      </c>
      <c r="M36" s="9">
        <f t="shared" si="7"/>
        <v>39</v>
      </c>
      <c r="N36" s="5">
        <f t="shared" si="35"/>
        <v>0.775</v>
      </c>
      <c r="O36" s="5">
        <f t="shared" si="36"/>
        <v>0.5714285714285714</v>
      </c>
      <c r="P36" s="5">
        <f t="shared" si="37"/>
        <v>0.7222222222222222</v>
      </c>
      <c r="Q36" s="7">
        <v>7</v>
      </c>
      <c r="R36" s="7">
        <v>5</v>
      </c>
      <c r="S36" s="9">
        <f t="shared" si="8"/>
        <v>12</v>
      </c>
      <c r="T36" s="5">
        <f t="shared" si="38"/>
        <v>0.175</v>
      </c>
      <c r="U36" s="5">
        <f t="shared" si="39"/>
        <v>0.35714285714285715</v>
      </c>
      <c r="V36" s="5">
        <f t="shared" si="40"/>
        <v>0.2222222222222222</v>
      </c>
    </row>
    <row r="37" spans="1:22" ht="19.5" customHeight="1">
      <c r="A37" s="1" t="s">
        <v>30</v>
      </c>
      <c r="B37" s="7">
        <f>B32+B33+B34+B35+B36</f>
        <v>1818</v>
      </c>
      <c r="C37" s="7">
        <f>C32+C33+C34+C35+C36</f>
        <v>1644</v>
      </c>
      <c r="D37" s="9">
        <f t="shared" si="15"/>
        <v>3462</v>
      </c>
      <c r="E37" s="7">
        <f>E32+E33+E34+E35+E36</f>
        <v>271</v>
      </c>
      <c r="F37" s="7">
        <f>F32+F33+F34+F35+F36</f>
        <v>220</v>
      </c>
      <c r="G37" s="9">
        <f t="shared" si="6"/>
        <v>491</v>
      </c>
      <c r="H37" s="5">
        <f t="shared" si="32"/>
        <v>0.14906490649064907</v>
      </c>
      <c r="I37" s="5">
        <f t="shared" si="33"/>
        <v>0.13381995133819952</v>
      </c>
      <c r="J37" s="5">
        <f t="shared" si="34"/>
        <v>0.14182553437319467</v>
      </c>
      <c r="K37" s="7">
        <f>K32+K33+K34+K35+K36</f>
        <v>1314</v>
      </c>
      <c r="L37" s="7">
        <f>L32+L33+L34+L35+L36</f>
        <v>1132</v>
      </c>
      <c r="M37" s="9">
        <f t="shared" si="7"/>
        <v>2446</v>
      </c>
      <c r="N37" s="5">
        <f t="shared" si="35"/>
        <v>0.7227722772277227</v>
      </c>
      <c r="O37" s="5">
        <f t="shared" si="36"/>
        <v>0.6885644768856448</v>
      </c>
      <c r="P37" s="5">
        <f t="shared" si="37"/>
        <v>0.706528018486424</v>
      </c>
      <c r="Q37" s="7">
        <f>Q32+Q33+Q34+Q35+Q36</f>
        <v>233</v>
      </c>
      <c r="R37" s="7">
        <f>R32+R33+R34+R35+R36</f>
        <v>292</v>
      </c>
      <c r="S37" s="9">
        <f t="shared" si="8"/>
        <v>525</v>
      </c>
      <c r="T37" s="5">
        <f t="shared" si="38"/>
        <v>0.12816281628162815</v>
      </c>
      <c r="U37" s="5">
        <f t="shared" si="39"/>
        <v>0.17761557177615572</v>
      </c>
      <c r="V37" s="5">
        <f t="shared" si="40"/>
        <v>0.15164644714038128</v>
      </c>
    </row>
    <row r="38" spans="1:22" ht="19.5" customHeight="1">
      <c r="A38" s="1" t="s">
        <v>31</v>
      </c>
      <c r="B38" s="8">
        <f aca="true" t="shared" si="41" ref="B38:B43">E38+K38+Q38</f>
        <v>37</v>
      </c>
      <c r="C38" s="8">
        <f aca="true" t="shared" si="42" ref="C38:C43">F38+L38+R38</f>
        <v>32</v>
      </c>
      <c r="D38" s="9">
        <f t="shared" si="15"/>
        <v>69</v>
      </c>
      <c r="E38" s="7">
        <v>4</v>
      </c>
      <c r="F38" s="7">
        <v>1</v>
      </c>
      <c r="G38" s="9">
        <f t="shared" si="6"/>
        <v>5</v>
      </c>
      <c r="H38" s="5">
        <f t="shared" si="32"/>
        <v>0.10810810810810811</v>
      </c>
      <c r="I38" s="5">
        <f t="shared" si="33"/>
        <v>0.03125</v>
      </c>
      <c r="J38" s="5">
        <f t="shared" si="34"/>
        <v>0.07246376811594203</v>
      </c>
      <c r="K38" s="7">
        <v>30</v>
      </c>
      <c r="L38" s="7">
        <v>27</v>
      </c>
      <c r="M38" s="9">
        <f t="shared" si="7"/>
        <v>57</v>
      </c>
      <c r="N38" s="5">
        <f t="shared" si="35"/>
        <v>0.8108108108108109</v>
      </c>
      <c r="O38" s="5">
        <f t="shared" si="36"/>
        <v>0.84375</v>
      </c>
      <c r="P38" s="5">
        <f t="shared" si="37"/>
        <v>0.8260869565217391</v>
      </c>
      <c r="Q38" s="7">
        <v>3</v>
      </c>
      <c r="R38" s="7">
        <v>4</v>
      </c>
      <c r="S38" s="9">
        <f t="shared" si="8"/>
        <v>7</v>
      </c>
      <c r="T38" s="5">
        <f t="shared" si="38"/>
        <v>0.08108108108108109</v>
      </c>
      <c r="U38" s="5">
        <f t="shared" si="39"/>
        <v>0.125</v>
      </c>
      <c r="V38" s="5">
        <f t="shared" si="40"/>
        <v>0.10144927536231885</v>
      </c>
    </row>
    <row r="39" spans="1:22" ht="19.5" customHeight="1">
      <c r="A39" s="1" t="s">
        <v>32</v>
      </c>
      <c r="B39" s="8">
        <f t="shared" si="41"/>
        <v>818</v>
      </c>
      <c r="C39" s="8">
        <f t="shared" si="42"/>
        <v>771</v>
      </c>
      <c r="D39" s="9">
        <f t="shared" si="15"/>
        <v>1589</v>
      </c>
      <c r="E39" s="7">
        <v>200</v>
      </c>
      <c r="F39" s="7">
        <v>202</v>
      </c>
      <c r="G39" s="9">
        <f t="shared" si="6"/>
        <v>402</v>
      </c>
      <c r="H39" s="5">
        <f t="shared" si="32"/>
        <v>0.24449877750611246</v>
      </c>
      <c r="I39" s="5">
        <f t="shared" si="33"/>
        <v>0.2619974059662776</v>
      </c>
      <c r="J39" s="5">
        <f t="shared" si="34"/>
        <v>0.25298930144745124</v>
      </c>
      <c r="K39" s="7">
        <v>565</v>
      </c>
      <c r="L39" s="7">
        <v>505</v>
      </c>
      <c r="M39" s="9">
        <f t="shared" si="7"/>
        <v>1070</v>
      </c>
      <c r="N39" s="5">
        <f t="shared" si="35"/>
        <v>0.6907090464547677</v>
      </c>
      <c r="O39" s="5">
        <f t="shared" si="36"/>
        <v>0.6549935149156939</v>
      </c>
      <c r="P39" s="5">
        <f t="shared" si="37"/>
        <v>0.6733794839521712</v>
      </c>
      <c r="Q39" s="7">
        <v>53</v>
      </c>
      <c r="R39" s="7">
        <v>64</v>
      </c>
      <c r="S39" s="9">
        <f t="shared" si="8"/>
        <v>117</v>
      </c>
      <c r="T39" s="5">
        <f t="shared" si="38"/>
        <v>0.0647921760391198</v>
      </c>
      <c r="U39" s="5">
        <f t="shared" si="39"/>
        <v>0.08300907911802853</v>
      </c>
      <c r="V39" s="5">
        <f t="shared" si="40"/>
        <v>0.0736312146003776</v>
      </c>
    </row>
    <row r="40" spans="1:22" ht="19.5" customHeight="1">
      <c r="A40" s="1" t="s">
        <v>33</v>
      </c>
      <c r="B40" s="8">
        <f t="shared" si="41"/>
        <v>375</v>
      </c>
      <c r="C40" s="8">
        <f t="shared" si="42"/>
        <v>375</v>
      </c>
      <c r="D40" s="9">
        <f t="shared" si="15"/>
        <v>750</v>
      </c>
      <c r="E40" s="7">
        <v>35</v>
      </c>
      <c r="F40" s="7">
        <v>33</v>
      </c>
      <c r="G40" s="9">
        <f t="shared" si="6"/>
        <v>68</v>
      </c>
      <c r="H40" s="5">
        <f t="shared" si="32"/>
        <v>0.09333333333333334</v>
      </c>
      <c r="I40" s="5">
        <f t="shared" si="33"/>
        <v>0.088</v>
      </c>
      <c r="J40" s="5">
        <f t="shared" si="34"/>
        <v>0.09066666666666667</v>
      </c>
      <c r="K40" s="7">
        <v>287</v>
      </c>
      <c r="L40" s="7">
        <v>281</v>
      </c>
      <c r="M40" s="9">
        <f t="shared" si="7"/>
        <v>568</v>
      </c>
      <c r="N40" s="5">
        <f t="shared" si="35"/>
        <v>0.7653333333333333</v>
      </c>
      <c r="O40" s="5">
        <f t="shared" si="36"/>
        <v>0.7493333333333333</v>
      </c>
      <c r="P40" s="5">
        <f t="shared" si="37"/>
        <v>0.7573333333333333</v>
      </c>
      <c r="Q40" s="7">
        <v>53</v>
      </c>
      <c r="R40" s="7">
        <v>61</v>
      </c>
      <c r="S40" s="9">
        <f t="shared" si="8"/>
        <v>114</v>
      </c>
      <c r="T40" s="5">
        <f t="shared" si="38"/>
        <v>0.14133333333333334</v>
      </c>
      <c r="U40" s="5">
        <f t="shared" si="39"/>
        <v>0.16266666666666665</v>
      </c>
      <c r="V40" s="5">
        <f t="shared" si="40"/>
        <v>0.152</v>
      </c>
    </row>
    <row r="41" spans="1:22" ht="19.5" customHeight="1">
      <c r="A41" s="1" t="s">
        <v>34</v>
      </c>
      <c r="B41" s="8">
        <f t="shared" si="41"/>
        <v>114</v>
      </c>
      <c r="C41" s="8">
        <f t="shared" si="42"/>
        <v>111</v>
      </c>
      <c r="D41" s="9">
        <f t="shared" si="15"/>
        <v>225</v>
      </c>
      <c r="E41" s="7">
        <v>22</v>
      </c>
      <c r="F41" s="7">
        <v>20</v>
      </c>
      <c r="G41" s="9">
        <f t="shared" si="6"/>
        <v>42</v>
      </c>
      <c r="H41" s="5">
        <f t="shared" si="32"/>
        <v>0.19298245614035087</v>
      </c>
      <c r="I41" s="5">
        <f t="shared" si="33"/>
        <v>0.18018018018018017</v>
      </c>
      <c r="J41" s="5">
        <f t="shared" si="34"/>
        <v>0.18666666666666668</v>
      </c>
      <c r="K41" s="7">
        <v>71</v>
      </c>
      <c r="L41" s="7">
        <v>63</v>
      </c>
      <c r="M41" s="9">
        <f t="shared" si="7"/>
        <v>134</v>
      </c>
      <c r="N41" s="5">
        <f t="shared" si="35"/>
        <v>0.6228070175438597</v>
      </c>
      <c r="O41" s="5">
        <f t="shared" si="36"/>
        <v>0.5675675675675675</v>
      </c>
      <c r="P41" s="5">
        <f t="shared" si="37"/>
        <v>0.5955555555555555</v>
      </c>
      <c r="Q41" s="7">
        <v>21</v>
      </c>
      <c r="R41" s="7">
        <v>28</v>
      </c>
      <c r="S41" s="9">
        <f t="shared" si="8"/>
        <v>49</v>
      </c>
      <c r="T41" s="5">
        <f t="shared" si="38"/>
        <v>0.18421052631578946</v>
      </c>
      <c r="U41" s="5">
        <f t="shared" si="39"/>
        <v>0.25225225225225223</v>
      </c>
      <c r="V41" s="5">
        <f t="shared" si="40"/>
        <v>0.21777777777777776</v>
      </c>
    </row>
    <row r="42" spans="1:22" ht="19.5" customHeight="1">
      <c r="A42" s="1" t="s">
        <v>35</v>
      </c>
      <c r="B42" s="8">
        <f t="shared" si="41"/>
        <v>152</v>
      </c>
      <c r="C42" s="8">
        <f t="shared" si="42"/>
        <v>150</v>
      </c>
      <c r="D42" s="9">
        <f t="shared" si="15"/>
        <v>302</v>
      </c>
      <c r="E42" s="7">
        <v>19</v>
      </c>
      <c r="F42" s="7">
        <v>22</v>
      </c>
      <c r="G42" s="9">
        <f t="shared" si="6"/>
        <v>41</v>
      </c>
      <c r="H42" s="5">
        <f t="shared" si="32"/>
        <v>0.125</v>
      </c>
      <c r="I42" s="5">
        <f t="shared" si="33"/>
        <v>0.14666666666666667</v>
      </c>
      <c r="J42" s="5">
        <f t="shared" si="34"/>
        <v>0.1357615894039735</v>
      </c>
      <c r="K42" s="7">
        <v>109</v>
      </c>
      <c r="L42" s="7">
        <v>96</v>
      </c>
      <c r="M42" s="9">
        <f t="shared" si="7"/>
        <v>205</v>
      </c>
      <c r="N42" s="5">
        <f t="shared" si="35"/>
        <v>0.7171052631578947</v>
      </c>
      <c r="O42" s="5">
        <f t="shared" si="36"/>
        <v>0.64</v>
      </c>
      <c r="P42" s="5">
        <f t="shared" si="37"/>
        <v>0.6788079470198676</v>
      </c>
      <c r="Q42" s="7">
        <v>24</v>
      </c>
      <c r="R42" s="7">
        <v>32</v>
      </c>
      <c r="S42" s="9">
        <f t="shared" si="8"/>
        <v>56</v>
      </c>
      <c r="T42" s="5">
        <f t="shared" si="38"/>
        <v>0.15789473684210525</v>
      </c>
      <c r="U42" s="5">
        <f t="shared" si="39"/>
        <v>0.21333333333333335</v>
      </c>
      <c r="V42" s="5">
        <f t="shared" si="40"/>
        <v>0.18543046357615894</v>
      </c>
    </row>
    <row r="43" spans="1:22" ht="19.5" customHeight="1">
      <c r="A43" s="1" t="s">
        <v>36</v>
      </c>
      <c r="B43" s="8">
        <f t="shared" si="41"/>
        <v>166</v>
      </c>
      <c r="C43" s="8">
        <f t="shared" si="42"/>
        <v>144</v>
      </c>
      <c r="D43" s="9">
        <f t="shared" si="15"/>
        <v>310</v>
      </c>
      <c r="E43" s="7">
        <v>25</v>
      </c>
      <c r="F43" s="7">
        <v>32</v>
      </c>
      <c r="G43" s="9">
        <f t="shared" si="6"/>
        <v>57</v>
      </c>
      <c r="H43" s="5">
        <f t="shared" si="32"/>
        <v>0.15060240963855423</v>
      </c>
      <c r="I43" s="5">
        <f t="shared" si="33"/>
        <v>0.2222222222222222</v>
      </c>
      <c r="J43" s="5">
        <f t="shared" si="34"/>
        <v>0.18387096774193548</v>
      </c>
      <c r="K43" s="7">
        <v>123</v>
      </c>
      <c r="L43" s="7">
        <v>91</v>
      </c>
      <c r="M43" s="9">
        <f t="shared" si="7"/>
        <v>214</v>
      </c>
      <c r="N43" s="5">
        <f t="shared" si="35"/>
        <v>0.7409638554216867</v>
      </c>
      <c r="O43" s="5">
        <f t="shared" si="36"/>
        <v>0.6319444444444444</v>
      </c>
      <c r="P43" s="5">
        <f t="shared" si="37"/>
        <v>0.6903225806451613</v>
      </c>
      <c r="Q43" s="7">
        <v>18</v>
      </c>
      <c r="R43" s="7">
        <v>21</v>
      </c>
      <c r="S43" s="9">
        <f t="shared" si="8"/>
        <v>39</v>
      </c>
      <c r="T43" s="5">
        <f t="shared" si="38"/>
        <v>0.10843373493975904</v>
      </c>
      <c r="U43" s="5">
        <f t="shared" si="39"/>
        <v>0.14583333333333334</v>
      </c>
      <c r="V43" s="5">
        <f t="shared" si="40"/>
        <v>0.12580645161290321</v>
      </c>
    </row>
    <row r="44" spans="1:22" ht="19.5" customHeight="1">
      <c r="A44" s="1" t="s">
        <v>37</v>
      </c>
      <c r="B44" s="7">
        <f>B38+B39+B40+B41+B42+B43</f>
        <v>1662</v>
      </c>
      <c r="C44" s="7">
        <f>C38+C39+C40+C41+C42+C43</f>
        <v>1583</v>
      </c>
      <c r="D44" s="9">
        <f t="shared" si="15"/>
        <v>3245</v>
      </c>
      <c r="E44" s="7">
        <f>E38+E39+E40+E41+E42+E43</f>
        <v>305</v>
      </c>
      <c r="F44" s="7">
        <f>F38+F39+F40+F41+F42+F43</f>
        <v>310</v>
      </c>
      <c r="G44" s="9">
        <f t="shared" si="6"/>
        <v>615</v>
      </c>
      <c r="H44" s="5">
        <f t="shared" si="32"/>
        <v>0.18351383874849578</v>
      </c>
      <c r="I44" s="5">
        <f t="shared" si="33"/>
        <v>0.19583070120025267</v>
      </c>
      <c r="J44" s="5">
        <f t="shared" si="34"/>
        <v>0.18952234206471494</v>
      </c>
      <c r="K44" s="7">
        <f>K38+K39+K40+K41+K42+K43</f>
        <v>1185</v>
      </c>
      <c r="L44" s="7">
        <f>L38+L39+L40+L41+L42+L43</f>
        <v>1063</v>
      </c>
      <c r="M44" s="9">
        <f t="shared" si="7"/>
        <v>2248</v>
      </c>
      <c r="N44" s="5">
        <f t="shared" si="35"/>
        <v>0.7129963898916968</v>
      </c>
      <c r="O44" s="5">
        <f t="shared" si="36"/>
        <v>0.67150979153506</v>
      </c>
      <c r="P44" s="5">
        <f t="shared" si="37"/>
        <v>0.6927580893682589</v>
      </c>
      <c r="Q44" s="7">
        <f>Q38+Q39+Q40+Q41+Q42+Q43</f>
        <v>172</v>
      </c>
      <c r="R44" s="7">
        <f>R38+R39+R40+R41+R42+R43</f>
        <v>210</v>
      </c>
      <c r="S44" s="9">
        <f t="shared" si="8"/>
        <v>382</v>
      </c>
      <c r="T44" s="5">
        <f t="shared" si="38"/>
        <v>0.10348977135980746</v>
      </c>
      <c r="U44" s="5">
        <f t="shared" si="39"/>
        <v>0.1326595072646873</v>
      </c>
      <c r="V44" s="5">
        <f t="shared" si="40"/>
        <v>0.1177195685670262</v>
      </c>
    </row>
    <row r="45" spans="1:22" ht="19.5" customHeight="1">
      <c r="A45" s="1" t="s">
        <v>38</v>
      </c>
      <c r="B45" s="8">
        <f aca="true" t="shared" si="43" ref="B45:B51">E45+K45+Q45</f>
        <v>235</v>
      </c>
      <c r="C45" s="8">
        <f aca="true" t="shared" si="44" ref="C45:C51">F45+L45+R45</f>
        <v>235</v>
      </c>
      <c r="D45" s="9">
        <f t="shared" si="15"/>
        <v>470</v>
      </c>
      <c r="E45" s="7">
        <v>53</v>
      </c>
      <c r="F45" s="7">
        <v>57</v>
      </c>
      <c r="G45" s="9">
        <f t="shared" si="6"/>
        <v>110</v>
      </c>
      <c r="H45" s="5">
        <f aca="true" t="shared" si="45" ref="H45:H60">E45/B45</f>
        <v>0.225531914893617</v>
      </c>
      <c r="I45" s="5">
        <f aca="true" t="shared" si="46" ref="I45:I60">F45/C45</f>
        <v>0.2425531914893617</v>
      </c>
      <c r="J45" s="5">
        <f aca="true" t="shared" si="47" ref="J45:J60">G45/D45</f>
        <v>0.23404255319148937</v>
      </c>
      <c r="K45" s="7">
        <v>175</v>
      </c>
      <c r="L45" s="7">
        <v>167</v>
      </c>
      <c r="M45" s="9">
        <f t="shared" si="7"/>
        <v>342</v>
      </c>
      <c r="N45" s="5">
        <f aca="true" t="shared" si="48" ref="N45:N60">K45/B45</f>
        <v>0.7446808510638298</v>
      </c>
      <c r="O45" s="5">
        <f aca="true" t="shared" si="49" ref="O45:O60">L45/C45</f>
        <v>0.7106382978723405</v>
      </c>
      <c r="P45" s="5">
        <f aca="true" t="shared" si="50" ref="P45:P60">M45/D45</f>
        <v>0.7276595744680852</v>
      </c>
      <c r="Q45" s="7">
        <v>7</v>
      </c>
      <c r="R45" s="7">
        <v>11</v>
      </c>
      <c r="S45" s="9">
        <f t="shared" si="8"/>
        <v>18</v>
      </c>
      <c r="T45" s="5">
        <f aca="true" t="shared" si="51" ref="T45:T60">Q45/B45</f>
        <v>0.029787234042553193</v>
      </c>
      <c r="U45" s="5">
        <f aca="true" t="shared" si="52" ref="U45:U60">R45/C45</f>
        <v>0.04680851063829787</v>
      </c>
      <c r="V45" s="5">
        <f aca="true" t="shared" si="53" ref="V45:V60">S45/D45</f>
        <v>0.03829787234042553</v>
      </c>
    </row>
    <row r="46" spans="1:22" ht="19.5" customHeight="1">
      <c r="A46" s="1" t="s">
        <v>39</v>
      </c>
      <c r="B46" s="8">
        <f t="shared" si="43"/>
        <v>969</v>
      </c>
      <c r="C46" s="8">
        <f t="shared" si="44"/>
        <v>947</v>
      </c>
      <c r="D46" s="9">
        <f t="shared" si="15"/>
        <v>1916</v>
      </c>
      <c r="E46" s="7">
        <v>139</v>
      </c>
      <c r="F46" s="7">
        <v>145</v>
      </c>
      <c r="G46" s="9">
        <f t="shared" si="6"/>
        <v>284</v>
      </c>
      <c r="H46" s="5">
        <f t="shared" si="45"/>
        <v>0.1434468524251806</v>
      </c>
      <c r="I46" s="5">
        <f t="shared" si="46"/>
        <v>0.15311510031678988</v>
      </c>
      <c r="J46" s="5">
        <f t="shared" si="47"/>
        <v>0.14822546972860126</v>
      </c>
      <c r="K46" s="7">
        <v>664</v>
      </c>
      <c r="L46" s="7">
        <v>628</v>
      </c>
      <c r="M46" s="9">
        <f t="shared" si="7"/>
        <v>1292</v>
      </c>
      <c r="N46" s="5">
        <f t="shared" si="48"/>
        <v>0.6852425180598555</v>
      </c>
      <c r="O46" s="5">
        <f t="shared" si="49"/>
        <v>0.6631467793030623</v>
      </c>
      <c r="P46" s="5">
        <f t="shared" si="50"/>
        <v>0.6743215031315241</v>
      </c>
      <c r="Q46" s="7">
        <v>166</v>
      </c>
      <c r="R46" s="7">
        <v>174</v>
      </c>
      <c r="S46" s="9">
        <f t="shared" si="8"/>
        <v>340</v>
      </c>
      <c r="T46" s="5">
        <f t="shared" si="51"/>
        <v>0.17131062951496387</v>
      </c>
      <c r="U46" s="5">
        <f t="shared" si="52"/>
        <v>0.18373812038014783</v>
      </c>
      <c r="V46" s="5">
        <f t="shared" si="53"/>
        <v>0.17745302713987474</v>
      </c>
    </row>
    <row r="47" spans="1:22" ht="19.5" customHeight="1">
      <c r="A47" s="1" t="s">
        <v>40</v>
      </c>
      <c r="B47" s="8">
        <f t="shared" si="43"/>
        <v>1265</v>
      </c>
      <c r="C47" s="8">
        <f t="shared" si="44"/>
        <v>1180</v>
      </c>
      <c r="D47" s="9">
        <f t="shared" si="15"/>
        <v>2445</v>
      </c>
      <c r="E47" s="7">
        <v>199</v>
      </c>
      <c r="F47" s="7">
        <v>199</v>
      </c>
      <c r="G47" s="9">
        <f t="shared" si="6"/>
        <v>398</v>
      </c>
      <c r="H47" s="5">
        <f t="shared" si="45"/>
        <v>0.15731225296442689</v>
      </c>
      <c r="I47" s="5">
        <f t="shared" si="46"/>
        <v>0.16864406779661018</v>
      </c>
      <c r="J47" s="5">
        <f t="shared" si="47"/>
        <v>0.16278118609406952</v>
      </c>
      <c r="K47" s="7">
        <v>940</v>
      </c>
      <c r="L47" s="7">
        <v>835</v>
      </c>
      <c r="M47" s="9">
        <f t="shared" si="7"/>
        <v>1775</v>
      </c>
      <c r="N47" s="5">
        <f t="shared" si="48"/>
        <v>0.7430830039525692</v>
      </c>
      <c r="O47" s="5">
        <f t="shared" si="49"/>
        <v>0.7076271186440678</v>
      </c>
      <c r="P47" s="5">
        <f t="shared" si="50"/>
        <v>0.7259713701431493</v>
      </c>
      <c r="Q47" s="7">
        <v>126</v>
      </c>
      <c r="R47" s="7">
        <v>146</v>
      </c>
      <c r="S47" s="9">
        <f t="shared" si="8"/>
        <v>272</v>
      </c>
      <c r="T47" s="5">
        <f t="shared" si="51"/>
        <v>0.09960474308300395</v>
      </c>
      <c r="U47" s="5">
        <f t="shared" si="52"/>
        <v>0.12372881355932204</v>
      </c>
      <c r="V47" s="5">
        <f t="shared" si="53"/>
        <v>0.11124744376278119</v>
      </c>
    </row>
    <row r="48" spans="1:22" ht="19.5" customHeight="1">
      <c r="A48" s="1" t="s">
        <v>41</v>
      </c>
      <c r="B48" s="8">
        <f t="shared" si="43"/>
        <v>614</v>
      </c>
      <c r="C48" s="8">
        <f t="shared" si="44"/>
        <v>540</v>
      </c>
      <c r="D48" s="9">
        <f t="shared" si="15"/>
        <v>1154</v>
      </c>
      <c r="E48" s="7">
        <v>85</v>
      </c>
      <c r="F48" s="7">
        <v>76</v>
      </c>
      <c r="G48" s="9">
        <f t="shared" si="6"/>
        <v>161</v>
      </c>
      <c r="H48" s="5">
        <f t="shared" si="45"/>
        <v>0.13843648208469056</v>
      </c>
      <c r="I48" s="5">
        <f t="shared" si="46"/>
        <v>0.14074074074074075</v>
      </c>
      <c r="J48" s="5">
        <f t="shared" si="47"/>
        <v>0.13951473136915077</v>
      </c>
      <c r="K48" s="7">
        <v>460</v>
      </c>
      <c r="L48" s="7">
        <v>379</v>
      </c>
      <c r="M48" s="9">
        <f t="shared" si="7"/>
        <v>839</v>
      </c>
      <c r="N48" s="5">
        <f t="shared" si="48"/>
        <v>0.749185667752443</v>
      </c>
      <c r="O48" s="5">
        <f t="shared" si="49"/>
        <v>0.7018518518518518</v>
      </c>
      <c r="P48" s="5">
        <f t="shared" si="50"/>
        <v>0.7270363951473137</v>
      </c>
      <c r="Q48" s="7">
        <v>69</v>
      </c>
      <c r="R48" s="7">
        <v>85</v>
      </c>
      <c r="S48" s="9">
        <f t="shared" si="8"/>
        <v>154</v>
      </c>
      <c r="T48" s="5">
        <f t="shared" si="51"/>
        <v>0.11237785016286644</v>
      </c>
      <c r="U48" s="5">
        <f t="shared" si="52"/>
        <v>0.1574074074074074</v>
      </c>
      <c r="V48" s="5">
        <f t="shared" si="53"/>
        <v>0.13344887348353554</v>
      </c>
    </row>
    <row r="49" spans="1:22" ht="19.5" customHeight="1">
      <c r="A49" s="1" t="s">
        <v>42</v>
      </c>
      <c r="B49" s="8">
        <f t="shared" si="43"/>
        <v>1161</v>
      </c>
      <c r="C49" s="8">
        <f t="shared" si="44"/>
        <v>1119</v>
      </c>
      <c r="D49" s="9">
        <f t="shared" si="15"/>
        <v>2280</v>
      </c>
      <c r="E49" s="7">
        <v>187</v>
      </c>
      <c r="F49" s="7">
        <v>156</v>
      </c>
      <c r="G49" s="9">
        <f t="shared" si="6"/>
        <v>343</v>
      </c>
      <c r="H49" s="5">
        <f t="shared" si="45"/>
        <v>0.16106804478897502</v>
      </c>
      <c r="I49" s="5">
        <f t="shared" si="46"/>
        <v>0.13941018766756033</v>
      </c>
      <c r="J49" s="5">
        <f t="shared" si="47"/>
        <v>0.15043859649122807</v>
      </c>
      <c r="K49" s="7">
        <v>758</v>
      </c>
      <c r="L49" s="7">
        <v>708</v>
      </c>
      <c r="M49" s="9">
        <f t="shared" si="7"/>
        <v>1466</v>
      </c>
      <c r="N49" s="5">
        <f t="shared" si="48"/>
        <v>0.652885443583118</v>
      </c>
      <c r="O49" s="5">
        <f t="shared" si="49"/>
        <v>0.6327077747989276</v>
      </c>
      <c r="P49" s="5">
        <f t="shared" si="50"/>
        <v>0.6429824561403509</v>
      </c>
      <c r="Q49" s="7">
        <v>216</v>
      </c>
      <c r="R49" s="7">
        <v>255</v>
      </c>
      <c r="S49" s="9">
        <f t="shared" si="8"/>
        <v>471</v>
      </c>
      <c r="T49" s="5">
        <f t="shared" si="51"/>
        <v>0.18604651162790697</v>
      </c>
      <c r="U49" s="5">
        <f t="shared" si="52"/>
        <v>0.22788203753351208</v>
      </c>
      <c r="V49" s="5">
        <f t="shared" si="53"/>
        <v>0.20657894736842106</v>
      </c>
    </row>
    <row r="50" spans="1:22" ht="19.5" customHeight="1">
      <c r="A50" s="1" t="s">
        <v>43</v>
      </c>
      <c r="B50" s="8">
        <f t="shared" si="43"/>
        <v>1403</v>
      </c>
      <c r="C50" s="8">
        <f t="shared" si="44"/>
        <v>1360</v>
      </c>
      <c r="D50" s="9">
        <f t="shared" si="15"/>
        <v>2763</v>
      </c>
      <c r="E50" s="7">
        <v>163</v>
      </c>
      <c r="F50" s="7">
        <v>127</v>
      </c>
      <c r="G50" s="9">
        <f t="shared" si="6"/>
        <v>290</v>
      </c>
      <c r="H50" s="5">
        <f t="shared" si="45"/>
        <v>0.11617961511047754</v>
      </c>
      <c r="I50" s="5">
        <f t="shared" si="46"/>
        <v>0.09338235294117647</v>
      </c>
      <c r="J50" s="5">
        <f t="shared" si="47"/>
        <v>0.10495837857401376</v>
      </c>
      <c r="K50" s="7">
        <v>843</v>
      </c>
      <c r="L50" s="7">
        <v>882</v>
      </c>
      <c r="M50" s="9">
        <f t="shared" si="7"/>
        <v>1725</v>
      </c>
      <c r="N50" s="5">
        <f t="shared" si="48"/>
        <v>0.6008553100498931</v>
      </c>
      <c r="O50" s="5">
        <f t="shared" si="49"/>
        <v>0.6485294117647059</v>
      </c>
      <c r="P50" s="5">
        <f t="shared" si="50"/>
        <v>0.6243213897937026</v>
      </c>
      <c r="Q50" s="7">
        <v>397</v>
      </c>
      <c r="R50" s="7">
        <v>351</v>
      </c>
      <c r="S50" s="9">
        <f t="shared" si="8"/>
        <v>748</v>
      </c>
      <c r="T50" s="5">
        <f t="shared" si="51"/>
        <v>0.28296507483962935</v>
      </c>
      <c r="U50" s="5">
        <f t="shared" si="52"/>
        <v>0.2580882352941177</v>
      </c>
      <c r="V50" s="5">
        <f t="shared" si="53"/>
        <v>0.27072023163228376</v>
      </c>
    </row>
    <row r="51" spans="1:22" ht="19.5" customHeight="1">
      <c r="A51" s="1" t="s">
        <v>44</v>
      </c>
      <c r="B51" s="8">
        <f t="shared" si="43"/>
        <v>1106</v>
      </c>
      <c r="C51" s="8">
        <f t="shared" si="44"/>
        <v>1065</v>
      </c>
      <c r="D51" s="9">
        <f t="shared" si="15"/>
        <v>2171</v>
      </c>
      <c r="E51" s="7">
        <v>143</v>
      </c>
      <c r="F51" s="7">
        <v>112</v>
      </c>
      <c r="G51" s="9">
        <f t="shared" si="6"/>
        <v>255</v>
      </c>
      <c r="H51" s="5">
        <f t="shared" si="45"/>
        <v>0.12929475587703435</v>
      </c>
      <c r="I51" s="5">
        <f t="shared" si="46"/>
        <v>0.10516431924882629</v>
      </c>
      <c r="J51" s="5">
        <f t="shared" si="47"/>
        <v>0.1174573929064947</v>
      </c>
      <c r="K51" s="7">
        <v>758</v>
      </c>
      <c r="L51" s="7">
        <v>716</v>
      </c>
      <c r="M51" s="9">
        <f t="shared" si="7"/>
        <v>1474</v>
      </c>
      <c r="N51" s="5">
        <f t="shared" si="48"/>
        <v>0.6853526220614828</v>
      </c>
      <c r="O51" s="5">
        <f t="shared" si="49"/>
        <v>0.672300469483568</v>
      </c>
      <c r="P51" s="5">
        <f t="shared" si="50"/>
        <v>0.6789497927222478</v>
      </c>
      <c r="Q51" s="7">
        <v>205</v>
      </c>
      <c r="R51" s="7">
        <v>237</v>
      </c>
      <c r="S51" s="9">
        <f t="shared" si="8"/>
        <v>442</v>
      </c>
      <c r="T51" s="5">
        <f t="shared" si="51"/>
        <v>0.1853526220614828</v>
      </c>
      <c r="U51" s="5">
        <f t="shared" si="52"/>
        <v>0.22253521126760564</v>
      </c>
      <c r="V51" s="5">
        <f t="shared" si="53"/>
        <v>0.20359281437125748</v>
      </c>
    </row>
    <row r="52" spans="1:22" ht="19.5" customHeight="1">
      <c r="A52" s="1" t="s">
        <v>45</v>
      </c>
      <c r="B52" s="7">
        <f>B45+B46+B47+B48+B49+B50+B51</f>
        <v>6753</v>
      </c>
      <c r="C52" s="7">
        <f>C45+C46+C47+C48+C49+C50+C51</f>
        <v>6446</v>
      </c>
      <c r="D52" s="9">
        <f t="shared" si="15"/>
        <v>13199</v>
      </c>
      <c r="E52" s="7">
        <f>E45+E46+E47+E48+E49+E50+E51</f>
        <v>969</v>
      </c>
      <c r="F52" s="7">
        <f>F45+F46+F47+F48+F49+F50+F51</f>
        <v>872</v>
      </c>
      <c r="G52" s="9">
        <f t="shared" si="6"/>
        <v>1841</v>
      </c>
      <c r="H52" s="5">
        <f t="shared" si="45"/>
        <v>0.14349178143047533</v>
      </c>
      <c r="I52" s="5">
        <f t="shared" si="46"/>
        <v>0.13527769159168476</v>
      </c>
      <c r="J52" s="5">
        <f t="shared" si="47"/>
        <v>0.1394802636563376</v>
      </c>
      <c r="K52" s="7">
        <f>K45+K46+K47+K48+K49+K50+K51</f>
        <v>4598</v>
      </c>
      <c r="L52" s="7">
        <f>L45+L46+L47+L48+L49+L50+L51</f>
        <v>4315</v>
      </c>
      <c r="M52" s="9">
        <f t="shared" si="7"/>
        <v>8913</v>
      </c>
      <c r="N52" s="5">
        <f t="shared" si="48"/>
        <v>0.6808825707093143</v>
      </c>
      <c r="O52" s="5">
        <f t="shared" si="49"/>
        <v>0.6694073844244492</v>
      </c>
      <c r="P52" s="5">
        <f t="shared" si="50"/>
        <v>0.6752784301841048</v>
      </c>
      <c r="Q52" s="7">
        <f>Q45+Q46+Q47+Q48+Q49+Q50+Q51</f>
        <v>1186</v>
      </c>
      <c r="R52" s="7">
        <f>R45+R46+R47+R48+R49+R50+R51</f>
        <v>1259</v>
      </c>
      <c r="S52" s="9">
        <f t="shared" si="8"/>
        <v>2445</v>
      </c>
      <c r="T52" s="5">
        <f t="shared" si="51"/>
        <v>0.1756256478602103</v>
      </c>
      <c r="U52" s="5">
        <f t="shared" si="52"/>
        <v>0.19531492398386596</v>
      </c>
      <c r="V52" s="5">
        <f t="shared" si="53"/>
        <v>0.18524130615955756</v>
      </c>
    </row>
    <row r="53" spans="1:22" ht="19.5" customHeight="1">
      <c r="A53" s="1" t="s">
        <v>99</v>
      </c>
      <c r="B53" s="8">
        <f aca="true" t="shared" si="54" ref="B53:B59">E53+K53+Q53</f>
        <v>3483</v>
      </c>
      <c r="C53" s="8">
        <f aca="true" t="shared" si="55" ref="C53:C59">F53+L53+R53</f>
        <v>3338</v>
      </c>
      <c r="D53" s="9">
        <f t="shared" si="15"/>
        <v>6821</v>
      </c>
      <c r="E53" s="7">
        <v>529</v>
      </c>
      <c r="F53" s="7">
        <v>500</v>
      </c>
      <c r="G53" s="9">
        <f t="shared" si="6"/>
        <v>1029</v>
      </c>
      <c r="H53" s="5">
        <f t="shared" si="45"/>
        <v>0.1518805627332759</v>
      </c>
      <c r="I53" s="5">
        <f t="shared" si="46"/>
        <v>0.14979029358897544</v>
      </c>
      <c r="J53" s="5">
        <f t="shared" si="47"/>
        <v>0.15085764550652397</v>
      </c>
      <c r="K53" s="7">
        <v>2564</v>
      </c>
      <c r="L53" s="7">
        <v>2396</v>
      </c>
      <c r="M53" s="9">
        <f t="shared" si="7"/>
        <v>4960</v>
      </c>
      <c r="N53" s="5">
        <f t="shared" si="48"/>
        <v>0.7361469997128912</v>
      </c>
      <c r="O53" s="5">
        <f t="shared" si="49"/>
        <v>0.7177950868783702</v>
      </c>
      <c r="P53" s="5">
        <f t="shared" si="50"/>
        <v>0.7271661046767336</v>
      </c>
      <c r="Q53" s="7">
        <v>390</v>
      </c>
      <c r="R53" s="7">
        <v>442</v>
      </c>
      <c r="S53" s="9">
        <f t="shared" si="8"/>
        <v>832</v>
      </c>
      <c r="T53" s="5">
        <f t="shared" si="51"/>
        <v>0.1119724375538329</v>
      </c>
      <c r="U53" s="5">
        <f t="shared" si="52"/>
        <v>0.1324146195326543</v>
      </c>
      <c r="V53" s="5">
        <f t="shared" si="53"/>
        <v>0.12197624981674242</v>
      </c>
    </row>
    <row r="54" spans="1:22" ht="19.5" customHeight="1">
      <c r="A54" s="1" t="s">
        <v>46</v>
      </c>
      <c r="B54" s="8">
        <f t="shared" si="54"/>
        <v>1055</v>
      </c>
      <c r="C54" s="8">
        <f t="shared" si="55"/>
        <v>944</v>
      </c>
      <c r="D54" s="9">
        <f t="shared" si="15"/>
        <v>1999</v>
      </c>
      <c r="E54" s="7">
        <v>114</v>
      </c>
      <c r="F54" s="7">
        <v>111</v>
      </c>
      <c r="G54" s="9">
        <f t="shared" si="6"/>
        <v>225</v>
      </c>
      <c r="H54" s="5">
        <f t="shared" si="45"/>
        <v>0.1080568720379147</v>
      </c>
      <c r="I54" s="5">
        <f t="shared" si="46"/>
        <v>0.11758474576271187</v>
      </c>
      <c r="J54" s="5">
        <f t="shared" si="47"/>
        <v>0.11255627813906953</v>
      </c>
      <c r="K54" s="7">
        <v>752</v>
      </c>
      <c r="L54" s="7">
        <v>600</v>
      </c>
      <c r="M54" s="9">
        <f t="shared" si="7"/>
        <v>1352</v>
      </c>
      <c r="N54" s="5">
        <f t="shared" si="48"/>
        <v>0.7127962085308057</v>
      </c>
      <c r="O54" s="5">
        <f t="shared" si="49"/>
        <v>0.635593220338983</v>
      </c>
      <c r="P54" s="5">
        <f t="shared" si="50"/>
        <v>0.6763381690845423</v>
      </c>
      <c r="Q54" s="7">
        <v>189</v>
      </c>
      <c r="R54" s="7">
        <v>233</v>
      </c>
      <c r="S54" s="9">
        <f t="shared" si="8"/>
        <v>422</v>
      </c>
      <c r="T54" s="5">
        <f t="shared" si="51"/>
        <v>0.1791469194312796</v>
      </c>
      <c r="U54" s="5">
        <f t="shared" si="52"/>
        <v>0.2468220338983051</v>
      </c>
      <c r="V54" s="5">
        <f t="shared" si="53"/>
        <v>0.2111055527763882</v>
      </c>
    </row>
    <row r="55" spans="1:22" ht="19.5" customHeight="1">
      <c r="A55" s="1" t="s">
        <v>47</v>
      </c>
      <c r="B55" s="8">
        <f t="shared" si="54"/>
        <v>1431</v>
      </c>
      <c r="C55" s="8">
        <f t="shared" si="55"/>
        <v>1350</v>
      </c>
      <c r="D55" s="9">
        <f t="shared" si="15"/>
        <v>2781</v>
      </c>
      <c r="E55" s="7">
        <v>165</v>
      </c>
      <c r="F55" s="7">
        <v>164</v>
      </c>
      <c r="G55" s="9">
        <f t="shared" si="6"/>
        <v>329</v>
      </c>
      <c r="H55" s="5">
        <f t="shared" si="45"/>
        <v>0.11530398322851153</v>
      </c>
      <c r="I55" s="5">
        <f t="shared" si="46"/>
        <v>0.12148148148148148</v>
      </c>
      <c r="J55" s="5">
        <f t="shared" si="47"/>
        <v>0.11830276878820568</v>
      </c>
      <c r="K55" s="7">
        <v>1049</v>
      </c>
      <c r="L55" s="7">
        <v>901</v>
      </c>
      <c r="M55" s="9">
        <f t="shared" si="7"/>
        <v>1950</v>
      </c>
      <c r="N55" s="5">
        <f t="shared" si="48"/>
        <v>0.7330538085255066</v>
      </c>
      <c r="O55" s="5">
        <f t="shared" si="49"/>
        <v>0.6674074074074074</v>
      </c>
      <c r="P55" s="5">
        <f t="shared" si="50"/>
        <v>0.7011866235167206</v>
      </c>
      <c r="Q55" s="7">
        <v>217</v>
      </c>
      <c r="R55" s="7">
        <v>285</v>
      </c>
      <c r="S55" s="9">
        <f t="shared" si="8"/>
        <v>502</v>
      </c>
      <c r="T55" s="5">
        <f t="shared" si="51"/>
        <v>0.15164220824598182</v>
      </c>
      <c r="U55" s="5">
        <f t="shared" si="52"/>
        <v>0.2111111111111111</v>
      </c>
      <c r="V55" s="5">
        <f t="shared" si="53"/>
        <v>0.1805106076950737</v>
      </c>
    </row>
    <row r="56" spans="1:22" ht="19.5" customHeight="1">
      <c r="A56" s="1" t="s">
        <v>48</v>
      </c>
      <c r="B56" s="8">
        <f t="shared" si="54"/>
        <v>594</v>
      </c>
      <c r="C56" s="8">
        <f t="shared" si="55"/>
        <v>585</v>
      </c>
      <c r="D56" s="9">
        <f t="shared" si="15"/>
        <v>1179</v>
      </c>
      <c r="E56" s="7">
        <v>59</v>
      </c>
      <c r="F56" s="7">
        <v>60</v>
      </c>
      <c r="G56" s="9">
        <f t="shared" si="6"/>
        <v>119</v>
      </c>
      <c r="H56" s="5">
        <f t="shared" si="45"/>
        <v>0.09932659932659933</v>
      </c>
      <c r="I56" s="5">
        <f t="shared" si="46"/>
        <v>0.10256410256410256</v>
      </c>
      <c r="J56" s="5">
        <f t="shared" si="47"/>
        <v>0.10093299406276506</v>
      </c>
      <c r="K56" s="7">
        <v>437</v>
      </c>
      <c r="L56" s="7">
        <v>403</v>
      </c>
      <c r="M56" s="9">
        <f t="shared" si="7"/>
        <v>840</v>
      </c>
      <c r="N56" s="5">
        <f t="shared" si="48"/>
        <v>0.7356902356902357</v>
      </c>
      <c r="O56" s="5">
        <f t="shared" si="49"/>
        <v>0.6888888888888889</v>
      </c>
      <c r="P56" s="5">
        <f t="shared" si="50"/>
        <v>0.712468193384224</v>
      </c>
      <c r="Q56" s="7">
        <v>98</v>
      </c>
      <c r="R56" s="7">
        <v>122</v>
      </c>
      <c r="S56" s="9">
        <f t="shared" si="8"/>
        <v>220</v>
      </c>
      <c r="T56" s="5">
        <f t="shared" si="51"/>
        <v>0.16498316498316498</v>
      </c>
      <c r="U56" s="5">
        <f t="shared" si="52"/>
        <v>0.20854700854700856</v>
      </c>
      <c r="V56" s="5">
        <f t="shared" si="53"/>
        <v>0.18659881255301103</v>
      </c>
    </row>
    <row r="57" spans="1:22" ht="19.5" customHeight="1">
      <c r="A57" s="1" t="s">
        <v>49</v>
      </c>
      <c r="B57" s="8">
        <f t="shared" si="54"/>
        <v>1567</v>
      </c>
      <c r="C57" s="8">
        <f t="shared" si="55"/>
        <v>1506</v>
      </c>
      <c r="D57" s="9">
        <f t="shared" si="15"/>
        <v>3073</v>
      </c>
      <c r="E57" s="7">
        <v>323</v>
      </c>
      <c r="F57" s="7">
        <v>304</v>
      </c>
      <c r="G57" s="9">
        <f t="shared" si="6"/>
        <v>627</v>
      </c>
      <c r="H57" s="5">
        <f t="shared" si="45"/>
        <v>0.206126356094448</v>
      </c>
      <c r="I57" s="5">
        <f t="shared" si="46"/>
        <v>0.20185922974767595</v>
      </c>
      <c r="J57" s="5">
        <f t="shared" si="47"/>
        <v>0.20403514480963228</v>
      </c>
      <c r="K57" s="7">
        <v>1051</v>
      </c>
      <c r="L57" s="7">
        <v>982</v>
      </c>
      <c r="M57" s="9">
        <f t="shared" si="7"/>
        <v>2033</v>
      </c>
      <c r="N57" s="5">
        <f t="shared" si="48"/>
        <v>0.6707083599234206</v>
      </c>
      <c r="O57" s="5">
        <f t="shared" si="49"/>
        <v>0.6520584329349269</v>
      </c>
      <c r="P57" s="5">
        <f t="shared" si="50"/>
        <v>0.6615684998372926</v>
      </c>
      <c r="Q57" s="7">
        <v>193</v>
      </c>
      <c r="R57" s="7">
        <v>220</v>
      </c>
      <c r="S57" s="9">
        <f t="shared" si="8"/>
        <v>413</v>
      </c>
      <c r="T57" s="5">
        <f t="shared" si="51"/>
        <v>0.12316528398213146</v>
      </c>
      <c r="U57" s="5">
        <f t="shared" si="52"/>
        <v>0.1460823373173971</v>
      </c>
      <c r="V57" s="5">
        <f t="shared" si="53"/>
        <v>0.13439635535307518</v>
      </c>
    </row>
    <row r="58" spans="1:22" ht="19.5" customHeight="1">
      <c r="A58" s="1" t="s">
        <v>50</v>
      </c>
      <c r="B58" s="8">
        <f t="shared" si="54"/>
        <v>1290</v>
      </c>
      <c r="C58" s="8">
        <f t="shared" si="55"/>
        <v>1301</v>
      </c>
      <c r="D58" s="9">
        <f t="shared" si="15"/>
        <v>2591</v>
      </c>
      <c r="E58" s="7">
        <v>213</v>
      </c>
      <c r="F58" s="7">
        <v>238</v>
      </c>
      <c r="G58" s="9">
        <f t="shared" si="6"/>
        <v>451</v>
      </c>
      <c r="H58" s="5">
        <f t="shared" si="45"/>
        <v>0.16511627906976745</v>
      </c>
      <c r="I58" s="5">
        <f t="shared" si="46"/>
        <v>0.18293620292083013</v>
      </c>
      <c r="J58" s="5">
        <f t="shared" si="47"/>
        <v>0.17406406792744114</v>
      </c>
      <c r="K58" s="7">
        <v>892</v>
      </c>
      <c r="L58" s="7">
        <v>846</v>
      </c>
      <c r="M58" s="9">
        <f t="shared" si="7"/>
        <v>1738</v>
      </c>
      <c r="N58" s="5">
        <f t="shared" si="48"/>
        <v>0.6914728682170542</v>
      </c>
      <c r="O58" s="5">
        <f t="shared" si="49"/>
        <v>0.6502690238278247</v>
      </c>
      <c r="P58" s="5">
        <f t="shared" si="50"/>
        <v>0.6707834812813586</v>
      </c>
      <c r="Q58" s="7">
        <v>185</v>
      </c>
      <c r="R58" s="7">
        <v>217</v>
      </c>
      <c r="S58" s="9">
        <f t="shared" si="8"/>
        <v>402</v>
      </c>
      <c r="T58" s="5">
        <f t="shared" si="51"/>
        <v>0.1434108527131783</v>
      </c>
      <c r="U58" s="5">
        <f t="shared" si="52"/>
        <v>0.16679477325134512</v>
      </c>
      <c r="V58" s="5">
        <f t="shared" si="53"/>
        <v>0.1551524507912003</v>
      </c>
    </row>
    <row r="59" spans="1:22" ht="19.5" customHeight="1">
      <c r="A59" s="1" t="s">
        <v>51</v>
      </c>
      <c r="B59" s="8">
        <f t="shared" si="54"/>
        <v>1298</v>
      </c>
      <c r="C59" s="8">
        <f t="shared" si="55"/>
        <v>1257</v>
      </c>
      <c r="D59" s="9">
        <f t="shared" si="15"/>
        <v>2555</v>
      </c>
      <c r="E59" s="7">
        <v>197</v>
      </c>
      <c r="F59" s="7">
        <v>208</v>
      </c>
      <c r="G59" s="9">
        <f t="shared" si="6"/>
        <v>405</v>
      </c>
      <c r="H59" s="5">
        <f t="shared" si="45"/>
        <v>0.1517719568567026</v>
      </c>
      <c r="I59" s="5">
        <f t="shared" si="46"/>
        <v>0.1654733492442323</v>
      </c>
      <c r="J59" s="5">
        <f t="shared" si="47"/>
        <v>0.15851272015655576</v>
      </c>
      <c r="K59" s="7">
        <v>874</v>
      </c>
      <c r="L59" s="7">
        <v>788</v>
      </c>
      <c r="M59" s="9">
        <f t="shared" si="7"/>
        <v>1662</v>
      </c>
      <c r="N59" s="5">
        <f t="shared" si="48"/>
        <v>0.6733436055469953</v>
      </c>
      <c r="O59" s="5">
        <f t="shared" si="49"/>
        <v>0.6268894192521878</v>
      </c>
      <c r="P59" s="5">
        <f t="shared" si="50"/>
        <v>0.6504892367906067</v>
      </c>
      <c r="Q59" s="7">
        <v>227</v>
      </c>
      <c r="R59" s="7">
        <v>261</v>
      </c>
      <c r="S59" s="9">
        <f t="shared" si="8"/>
        <v>488</v>
      </c>
      <c r="T59" s="5">
        <f t="shared" si="51"/>
        <v>0.174884437596302</v>
      </c>
      <c r="U59" s="5">
        <f t="shared" si="52"/>
        <v>0.20763723150357996</v>
      </c>
      <c r="V59" s="5">
        <f t="shared" si="53"/>
        <v>0.19099804305283757</v>
      </c>
    </row>
    <row r="60" spans="1:22" ht="19.5" customHeight="1">
      <c r="A60" s="1" t="s">
        <v>52</v>
      </c>
      <c r="B60" s="7">
        <f>B54+B55+B56+B57+B58+B59</f>
        <v>7235</v>
      </c>
      <c r="C60" s="7">
        <f>C54+C55+C56+C57+C58+C59</f>
        <v>6943</v>
      </c>
      <c r="D60" s="9">
        <f t="shared" si="15"/>
        <v>14178</v>
      </c>
      <c r="E60" s="7">
        <f>E54+E55+E56+E57+E58+E59</f>
        <v>1071</v>
      </c>
      <c r="F60" s="7">
        <f>F54+F55+F56+F57+F58+F59</f>
        <v>1085</v>
      </c>
      <c r="G60" s="9">
        <f t="shared" si="6"/>
        <v>2156</v>
      </c>
      <c r="H60" s="5">
        <f t="shared" si="45"/>
        <v>0.14803040774015203</v>
      </c>
      <c r="I60" s="5">
        <f t="shared" si="46"/>
        <v>0.15627250468097365</v>
      </c>
      <c r="J60" s="5">
        <f t="shared" si="47"/>
        <v>0.15206658202849485</v>
      </c>
      <c r="K60" s="7">
        <f>K54+K55+K56+K57+K58+K59</f>
        <v>5055</v>
      </c>
      <c r="L60" s="7">
        <f>L54+L55+L56+L57+L58+L59</f>
        <v>4520</v>
      </c>
      <c r="M60" s="9">
        <f t="shared" si="7"/>
        <v>9575</v>
      </c>
      <c r="N60" s="5">
        <f t="shared" si="48"/>
        <v>0.6986869384934347</v>
      </c>
      <c r="O60" s="5">
        <f t="shared" si="49"/>
        <v>0.6510154112055307</v>
      </c>
      <c r="P60" s="5">
        <f t="shared" si="50"/>
        <v>0.6753420792777542</v>
      </c>
      <c r="Q60" s="7">
        <f>Q54+Q55+Q56+Q57+Q58+Q59</f>
        <v>1109</v>
      </c>
      <c r="R60" s="7">
        <f>R54+R55+R56+R57+R58+R59</f>
        <v>1338</v>
      </c>
      <c r="S60" s="9">
        <f t="shared" si="8"/>
        <v>2447</v>
      </c>
      <c r="T60" s="5">
        <f t="shared" si="51"/>
        <v>0.15328265376641326</v>
      </c>
      <c r="U60" s="5">
        <f t="shared" si="52"/>
        <v>0.1927120841134956</v>
      </c>
      <c r="V60" s="5">
        <f t="shared" si="53"/>
        <v>0.17259133869375087</v>
      </c>
    </row>
    <row r="61" spans="1:22" ht="19.5" customHeight="1">
      <c r="A61" s="1" t="s">
        <v>53</v>
      </c>
      <c r="B61" s="8">
        <f>E61+K61+Q61</f>
        <v>161</v>
      </c>
      <c r="C61" s="8">
        <f>F61+L61+R61</f>
        <v>188</v>
      </c>
      <c r="D61" s="9">
        <f t="shared" si="15"/>
        <v>349</v>
      </c>
      <c r="E61" s="7">
        <v>16</v>
      </c>
      <c r="F61" s="7">
        <v>18</v>
      </c>
      <c r="G61" s="9">
        <f t="shared" si="6"/>
        <v>34</v>
      </c>
      <c r="H61" s="5">
        <f aca="true" t="shared" si="56" ref="H61:H70">E61/B61</f>
        <v>0.09937888198757763</v>
      </c>
      <c r="I61" s="5">
        <f aca="true" t="shared" si="57" ref="I61:I70">F61/C61</f>
        <v>0.09574468085106383</v>
      </c>
      <c r="J61" s="5">
        <f aca="true" t="shared" si="58" ref="J61:J70">G61/D61</f>
        <v>0.09742120343839542</v>
      </c>
      <c r="K61" s="7">
        <v>121</v>
      </c>
      <c r="L61" s="7">
        <v>109</v>
      </c>
      <c r="M61" s="9">
        <f t="shared" si="7"/>
        <v>230</v>
      </c>
      <c r="N61" s="5">
        <f aca="true" t="shared" si="59" ref="N61:N70">K61/B61</f>
        <v>0.7515527950310559</v>
      </c>
      <c r="O61" s="5">
        <f aca="true" t="shared" si="60" ref="O61:O70">L61/C61</f>
        <v>0.5797872340425532</v>
      </c>
      <c r="P61" s="5">
        <f aca="true" t="shared" si="61" ref="P61:P70">M61/D61</f>
        <v>0.6590257879656161</v>
      </c>
      <c r="Q61" s="7">
        <v>24</v>
      </c>
      <c r="R61" s="7">
        <v>61</v>
      </c>
      <c r="S61" s="9">
        <f t="shared" si="8"/>
        <v>85</v>
      </c>
      <c r="T61" s="5">
        <f aca="true" t="shared" si="62" ref="T61:T70">Q61/B61</f>
        <v>0.14906832298136646</v>
      </c>
      <c r="U61" s="5">
        <f aca="true" t="shared" si="63" ref="U61:U70">R61/C61</f>
        <v>0.324468085106383</v>
      </c>
      <c r="V61" s="5">
        <f aca="true" t="shared" si="64" ref="V61:V70">S61/D61</f>
        <v>0.24355300859598855</v>
      </c>
    </row>
    <row r="62" spans="1:22" ht="19.5" customHeight="1">
      <c r="A62" s="1" t="s">
        <v>54</v>
      </c>
      <c r="B62" s="8">
        <f>E62+K62+Q62</f>
        <v>454</v>
      </c>
      <c r="C62" s="8">
        <f>F62+L62+R62</f>
        <v>432</v>
      </c>
      <c r="D62" s="9">
        <f t="shared" si="15"/>
        <v>886</v>
      </c>
      <c r="E62" s="7">
        <v>76</v>
      </c>
      <c r="F62" s="7">
        <v>58</v>
      </c>
      <c r="G62" s="9">
        <f t="shared" si="6"/>
        <v>134</v>
      </c>
      <c r="H62" s="5">
        <f t="shared" si="56"/>
        <v>0.16740088105726872</v>
      </c>
      <c r="I62" s="5">
        <f t="shared" si="57"/>
        <v>0.13425925925925927</v>
      </c>
      <c r="J62" s="5">
        <f t="shared" si="58"/>
        <v>0.15124153498871332</v>
      </c>
      <c r="K62" s="7">
        <v>304</v>
      </c>
      <c r="L62" s="7">
        <v>289</v>
      </c>
      <c r="M62" s="9">
        <f t="shared" si="7"/>
        <v>593</v>
      </c>
      <c r="N62" s="5">
        <f t="shared" si="59"/>
        <v>0.6696035242290749</v>
      </c>
      <c r="O62" s="5">
        <f t="shared" si="60"/>
        <v>0.6689814814814815</v>
      </c>
      <c r="P62" s="5">
        <f t="shared" si="61"/>
        <v>0.6693002257336343</v>
      </c>
      <c r="Q62" s="7">
        <v>74</v>
      </c>
      <c r="R62" s="7">
        <v>85</v>
      </c>
      <c r="S62" s="9">
        <f t="shared" si="8"/>
        <v>159</v>
      </c>
      <c r="T62" s="5">
        <f t="shared" si="62"/>
        <v>0.16299559471365638</v>
      </c>
      <c r="U62" s="5">
        <f t="shared" si="63"/>
        <v>0.19675925925925927</v>
      </c>
      <c r="V62" s="5">
        <f t="shared" si="64"/>
        <v>0.17945823927765236</v>
      </c>
    </row>
    <row r="63" spans="1:22" ht="19.5" customHeight="1">
      <c r="A63" s="1" t="s">
        <v>55</v>
      </c>
      <c r="B63" s="7">
        <f>B61+B62</f>
        <v>615</v>
      </c>
      <c r="C63" s="7">
        <f>C61+C62</f>
        <v>620</v>
      </c>
      <c r="D63" s="9">
        <f t="shared" si="15"/>
        <v>1235</v>
      </c>
      <c r="E63" s="7">
        <f>E61+E62</f>
        <v>92</v>
      </c>
      <c r="F63" s="7">
        <f>F61+F62</f>
        <v>76</v>
      </c>
      <c r="G63" s="9">
        <f t="shared" si="6"/>
        <v>168</v>
      </c>
      <c r="H63" s="5">
        <f t="shared" si="56"/>
        <v>0.14959349593495935</v>
      </c>
      <c r="I63" s="5">
        <f t="shared" si="57"/>
        <v>0.12258064516129032</v>
      </c>
      <c r="J63" s="5">
        <f t="shared" si="58"/>
        <v>0.1360323886639676</v>
      </c>
      <c r="K63" s="7">
        <f>K61+K62</f>
        <v>425</v>
      </c>
      <c r="L63" s="7">
        <f>L61+L62</f>
        <v>398</v>
      </c>
      <c r="M63" s="9">
        <f t="shared" si="7"/>
        <v>823</v>
      </c>
      <c r="N63" s="5">
        <f t="shared" si="59"/>
        <v>0.6910569105691057</v>
      </c>
      <c r="O63" s="5">
        <f t="shared" si="60"/>
        <v>0.6419354838709678</v>
      </c>
      <c r="P63" s="5">
        <f t="shared" si="61"/>
        <v>0.6663967611336032</v>
      </c>
      <c r="Q63" s="7">
        <f>Q61+Q62</f>
        <v>98</v>
      </c>
      <c r="R63" s="7">
        <f>R61+R62</f>
        <v>146</v>
      </c>
      <c r="S63" s="9">
        <f t="shared" si="8"/>
        <v>244</v>
      </c>
      <c r="T63" s="5">
        <f t="shared" si="62"/>
        <v>0.15934959349593497</v>
      </c>
      <c r="U63" s="5">
        <f t="shared" si="63"/>
        <v>0.23548387096774193</v>
      </c>
      <c r="V63" s="5">
        <f t="shared" si="64"/>
        <v>0.19757085020242915</v>
      </c>
    </row>
    <row r="64" spans="1:22" ht="19.5" customHeight="1">
      <c r="A64" s="1" t="s">
        <v>56</v>
      </c>
      <c r="B64" s="8">
        <f aca="true" t="shared" si="65" ref="B64:B76">E64+K64+Q64</f>
        <v>244</v>
      </c>
      <c r="C64" s="8">
        <f aca="true" t="shared" si="66" ref="C64:C76">F64+L64+R64</f>
        <v>229</v>
      </c>
      <c r="D64" s="9">
        <f t="shared" si="15"/>
        <v>473</v>
      </c>
      <c r="E64" s="7">
        <v>22</v>
      </c>
      <c r="F64" s="7">
        <v>22</v>
      </c>
      <c r="G64" s="9">
        <f t="shared" si="6"/>
        <v>44</v>
      </c>
      <c r="H64" s="5">
        <f t="shared" si="56"/>
        <v>0.09016393442622951</v>
      </c>
      <c r="I64" s="5">
        <f t="shared" si="57"/>
        <v>0.09606986899563319</v>
      </c>
      <c r="J64" s="5">
        <f t="shared" si="58"/>
        <v>0.09302325581395349</v>
      </c>
      <c r="K64" s="7">
        <v>175</v>
      </c>
      <c r="L64" s="7">
        <v>152</v>
      </c>
      <c r="M64" s="9">
        <f t="shared" si="7"/>
        <v>327</v>
      </c>
      <c r="N64" s="5">
        <f t="shared" si="59"/>
        <v>0.7172131147540983</v>
      </c>
      <c r="O64" s="5">
        <f t="shared" si="60"/>
        <v>0.6637554585152838</v>
      </c>
      <c r="P64" s="5">
        <f t="shared" si="61"/>
        <v>0.6913319238900634</v>
      </c>
      <c r="Q64" s="7">
        <v>47</v>
      </c>
      <c r="R64" s="7">
        <v>55</v>
      </c>
      <c r="S64" s="9">
        <f t="shared" si="8"/>
        <v>102</v>
      </c>
      <c r="T64" s="5">
        <f t="shared" si="62"/>
        <v>0.19262295081967212</v>
      </c>
      <c r="U64" s="5">
        <f t="shared" si="63"/>
        <v>0.24017467248908297</v>
      </c>
      <c r="V64" s="5">
        <f t="shared" si="64"/>
        <v>0.2156448202959831</v>
      </c>
    </row>
    <row r="65" spans="1:22" ht="19.5" customHeight="1">
      <c r="A65" s="1" t="s">
        <v>57</v>
      </c>
      <c r="B65" s="8">
        <f t="shared" si="65"/>
        <v>328</v>
      </c>
      <c r="C65" s="8">
        <f t="shared" si="66"/>
        <v>325</v>
      </c>
      <c r="D65" s="9">
        <f t="shared" si="15"/>
        <v>653</v>
      </c>
      <c r="E65" s="7">
        <v>55</v>
      </c>
      <c r="F65" s="7">
        <v>64</v>
      </c>
      <c r="G65" s="9">
        <f t="shared" si="6"/>
        <v>119</v>
      </c>
      <c r="H65" s="5">
        <f t="shared" si="56"/>
        <v>0.1676829268292683</v>
      </c>
      <c r="I65" s="5">
        <f t="shared" si="57"/>
        <v>0.19692307692307692</v>
      </c>
      <c r="J65" s="5">
        <f t="shared" si="58"/>
        <v>0.18223583460949463</v>
      </c>
      <c r="K65" s="7">
        <v>213</v>
      </c>
      <c r="L65" s="7">
        <v>179</v>
      </c>
      <c r="M65" s="9">
        <f t="shared" si="7"/>
        <v>392</v>
      </c>
      <c r="N65" s="5">
        <f t="shared" si="59"/>
        <v>0.649390243902439</v>
      </c>
      <c r="O65" s="5">
        <f t="shared" si="60"/>
        <v>0.5507692307692308</v>
      </c>
      <c r="P65" s="5">
        <f t="shared" si="61"/>
        <v>0.6003062787136294</v>
      </c>
      <c r="Q65" s="7">
        <v>60</v>
      </c>
      <c r="R65" s="7">
        <v>82</v>
      </c>
      <c r="S65" s="9">
        <f t="shared" si="8"/>
        <v>142</v>
      </c>
      <c r="T65" s="5">
        <f t="shared" si="62"/>
        <v>0.18292682926829268</v>
      </c>
      <c r="U65" s="5">
        <f t="shared" si="63"/>
        <v>0.2523076923076923</v>
      </c>
      <c r="V65" s="5">
        <f t="shared" si="64"/>
        <v>0.21745788667687596</v>
      </c>
    </row>
    <row r="66" spans="1:22" ht="19.5" customHeight="1">
      <c r="A66" s="1" t="s">
        <v>58</v>
      </c>
      <c r="B66" s="8">
        <f t="shared" si="65"/>
        <v>1259</v>
      </c>
      <c r="C66" s="8">
        <f t="shared" si="66"/>
        <v>1188</v>
      </c>
      <c r="D66" s="9">
        <f t="shared" si="15"/>
        <v>2447</v>
      </c>
      <c r="E66" s="7">
        <v>153</v>
      </c>
      <c r="F66" s="7">
        <v>180</v>
      </c>
      <c r="G66" s="9">
        <f t="shared" si="6"/>
        <v>333</v>
      </c>
      <c r="H66" s="5">
        <f t="shared" si="56"/>
        <v>0.12152501985702939</v>
      </c>
      <c r="I66" s="5">
        <f t="shared" si="57"/>
        <v>0.15151515151515152</v>
      </c>
      <c r="J66" s="5">
        <f t="shared" si="58"/>
        <v>0.13608500204331836</v>
      </c>
      <c r="K66" s="7">
        <v>893</v>
      </c>
      <c r="L66" s="7">
        <v>796</v>
      </c>
      <c r="M66" s="9">
        <f t="shared" si="7"/>
        <v>1689</v>
      </c>
      <c r="N66" s="5">
        <f t="shared" si="59"/>
        <v>0.7092930897537728</v>
      </c>
      <c r="O66" s="5">
        <f t="shared" si="60"/>
        <v>0.67003367003367</v>
      </c>
      <c r="P66" s="5">
        <f t="shared" si="61"/>
        <v>0.6902329382917859</v>
      </c>
      <c r="Q66" s="7">
        <v>213</v>
      </c>
      <c r="R66" s="7">
        <v>212</v>
      </c>
      <c r="S66" s="9">
        <f t="shared" si="8"/>
        <v>425</v>
      </c>
      <c r="T66" s="5">
        <f t="shared" si="62"/>
        <v>0.1691818903891978</v>
      </c>
      <c r="U66" s="5">
        <f t="shared" si="63"/>
        <v>0.17845117845117844</v>
      </c>
      <c r="V66" s="5">
        <f t="shared" si="64"/>
        <v>0.17368205966489578</v>
      </c>
    </row>
    <row r="67" spans="1:22" ht="19.5" customHeight="1">
      <c r="A67" s="1" t="s">
        <v>59</v>
      </c>
      <c r="B67" s="8">
        <f t="shared" si="65"/>
        <v>1662</v>
      </c>
      <c r="C67" s="8">
        <f t="shared" si="66"/>
        <v>1592</v>
      </c>
      <c r="D67" s="9">
        <f t="shared" si="15"/>
        <v>3254</v>
      </c>
      <c r="E67" s="7">
        <v>215</v>
      </c>
      <c r="F67" s="7">
        <v>219</v>
      </c>
      <c r="G67" s="9">
        <f t="shared" si="6"/>
        <v>434</v>
      </c>
      <c r="H67" s="5">
        <f t="shared" si="56"/>
        <v>0.12936221419975932</v>
      </c>
      <c r="I67" s="5">
        <f t="shared" si="57"/>
        <v>0.13756281407035176</v>
      </c>
      <c r="J67" s="5">
        <f t="shared" si="58"/>
        <v>0.1333743085433313</v>
      </c>
      <c r="K67" s="7">
        <v>1229</v>
      </c>
      <c r="L67" s="7">
        <v>1110</v>
      </c>
      <c r="M67" s="9">
        <f t="shared" si="7"/>
        <v>2339</v>
      </c>
      <c r="N67" s="5">
        <f t="shared" si="59"/>
        <v>0.7394705174488568</v>
      </c>
      <c r="O67" s="5">
        <f t="shared" si="60"/>
        <v>0.6972361809045227</v>
      </c>
      <c r="P67" s="5">
        <f t="shared" si="61"/>
        <v>0.7188076213890596</v>
      </c>
      <c r="Q67" s="7">
        <v>218</v>
      </c>
      <c r="R67" s="7">
        <v>263</v>
      </c>
      <c r="S67" s="9">
        <f t="shared" si="8"/>
        <v>481</v>
      </c>
      <c r="T67" s="5">
        <f t="shared" si="62"/>
        <v>0.13116726835138387</v>
      </c>
      <c r="U67" s="5">
        <f t="shared" si="63"/>
        <v>0.16520100502512564</v>
      </c>
      <c r="V67" s="5">
        <f t="shared" si="64"/>
        <v>0.1478180700676091</v>
      </c>
    </row>
    <row r="68" spans="1:22" ht="19.5" customHeight="1">
      <c r="A68" s="1" t="s">
        <v>60</v>
      </c>
      <c r="B68" s="8">
        <f t="shared" si="65"/>
        <v>1273</v>
      </c>
      <c r="C68" s="8">
        <f t="shared" si="66"/>
        <v>1210</v>
      </c>
      <c r="D68" s="9">
        <f t="shared" si="15"/>
        <v>2483</v>
      </c>
      <c r="E68" s="7">
        <v>213</v>
      </c>
      <c r="F68" s="7">
        <v>214</v>
      </c>
      <c r="G68" s="9">
        <f t="shared" si="6"/>
        <v>427</v>
      </c>
      <c r="H68" s="5">
        <f t="shared" si="56"/>
        <v>0.16732128829536527</v>
      </c>
      <c r="I68" s="5">
        <f t="shared" si="57"/>
        <v>0.1768595041322314</v>
      </c>
      <c r="J68" s="5">
        <f t="shared" si="58"/>
        <v>0.17196939186467983</v>
      </c>
      <c r="K68" s="7">
        <v>904</v>
      </c>
      <c r="L68" s="7">
        <v>806</v>
      </c>
      <c r="M68" s="9">
        <f t="shared" si="7"/>
        <v>1710</v>
      </c>
      <c r="N68" s="5">
        <f t="shared" si="59"/>
        <v>0.7101335428122545</v>
      </c>
      <c r="O68" s="5">
        <f t="shared" si="60"/>
        <v>0.6661157024793388</v>
      </c>
      <c r="P68" s="5">
        <f t="shared" si="61"/>
        <v>0.6886830447039871</v>
      </c>
      <c r="Q68" s="7">
        <v>156</v>
      </c>
      <c r="R68" s="7">
        <v>190</v>
      </c>
      <c r="S68" s="9">
        <f t="shared" si="8"/>
        <v>346</v>
      </c>
      <c r="T68" s="5">
        <f t="shared" si="62"/>
        <v>0.12254516889238021</v>
      </c>
      <c r="U68" s="5">
        <f t="shared" si="63"/>
        <v>0.15702479338842976</v>
      </c>
      <c r="V68" s="5">
        <f t="shared" si="64"/>
        <v>0.13934756343133306</v>
      </c>
    </row>
    <row r="69" spans="1:22" ht="19.5" customHeight="1">
      <c r="A69" s="1" t="s">
        <v>61</v>
      </c>
      <c r="B69" s="8">
        <f t="shared" si="65"/>
        <v>113</v>
      </c>
      <c r="C69" s="8">
        <f t="shared" si="66"/>
        <v>126</v>
      </c>
      <c r="D69" s="9">
        <f t="shared" si="15"/>
        <v>239</v>
      </c>
      <c r="E69" s="7">
        <v>17</v>
      </c>
      <c r="F69" s="7">
        <v>13</v>
      </c>
      <c r="G69" s="9">
        <f t="shared" si="6"/>
        <v>30</v>
      </c>
      <c r="H69" s="5">
        <f t="shared" si="56"/>
        <v>0.1504424778761062</v>
      </c>
      <c r="I69" s="5">
        <f t="shared" si="57"/>
        <v>0.10317460317460317</v>
      </c>
      <c r="J69" s="5">
        <f t="shared" si="58"/>
        <v>0.12552301255230125</v>
      </c>
      <c r="K69" s="7">
        <v>64</v>
      </c>
      <c r="L69" s="7">
        <v>74</v>
      </c>
      <c r="M69" s="9">
        <f t="shared" si="7"/>
        <v>138</v>
      </c>
      <c r="N69" s="5">
        <f t="shared" si="59"/>
        <v>0.5663716814159292</v>
      </c>
      <c r="O69" s="5">
        <f t="shared" si="60"/>
        <v>0.5873015873015873</v>
      </c>
      <c r="P69" s="5">
        <f t="shared" si="61"/>
        <v>0.5774058577405857</v>
      </c>
      <c r="Q69" s="7">
        <v>32</v>
      </c>
      <c r="R69" s="7">
        <v>39</v>
      </c>
      <c r="S69" s="9">
        <f t="shared" si="8"/>
        <v>71</v>
      </c>
      <c r="T69" s="5">
        <f t="shared" si="62"/>
        <v>0.2831858407079646</v>
      </c>
      <c r="U69" s="5">
        <f t="shared" si="63"/>
        <v>0.30952380952380953</v>
      </c>
      <c r="V69" s="5">
        <f t="shared" si="64"/>
        <v>0.29707112970711297</v>
      </c>
    </row>
    <row r="70" spans="1:22" ht="19.5" customHeight="1">
      <c r="A70" s="1" t="s">
        <v>62</v>
      </c>
      <c r="B70" s="8">
        <f t="shared" si="65"/>
        <v>4736</v>
      </c>
      <c r="C70" s="8">
        <f t="shared" si="66"/>
        <v>4744</v>
      </c>
      <c r="D70" s="9">
        <f t="shared" si="15"/>
        <v>9480</v>
      </c>
      <c r="E70" s="7">
        <v>658</v>
      </c>
      <c r="F70" s="7">
        <v>672</v>
      </c>
      <c r="G70" s="9">
        <f t="shared" si="6"/>
        <v>1330</v>
      </c>
      <c r="H70" s="5">
        <f t="shared" si="56"/>
        <v>0.1389358108108108</v>
      </c>
      <c r="I70" s="5">
        <f t="shared" si="57"/>
        <v>0.14165261382799327</v>
      </c>
      <c r="J70" s="5">
        <f t="shared" si="58"/>
        <v>0.14029535864978904</v>
      </c>
      <c r="K70" s="7">
        <v>3368</v>
      </c>
      <c r="L70" s="7">
        <v>3201</v>
      </c>
      <c r="M70" s="9">
        <f t="shared" si="7"/>
        <v>6569</v>
      </c>
      <c r="N70" s="5">
        <f t="shared" si="59"/>
        <v>0.7111486486486487</v>
      </c>
      <c r="O70" s="5">
        <f t="shared" si="60"/>
        <v>0.6747470489038786</v>
      </c>
      <c r="P70" s="5">
        <f t="shared" si="61"/>
        <v>0.6929324894514768</v>
      </c>
      <c r="Q70" s="7">
        <v>710</v>
      </c>
      <c r="R70" s="7">
        <v>871</v>
      </c>
      <c r="S70" s="9">
        <f t="shared" si="8"/>
        <v>1581</v>
      </c>
      <c r="T70" s="5">
        <f t="shared" si="62"/>
        <v>0.14991554054054054</v>
      </c>
      <c r="U70" s="5">
        <f t="shared" si="63"/>
        <v>0.18360033726812816</v>
      </c>
      <c r="V70" s="5">
        <f t="shared" si="64"/>
        <v>0.16677215189873418</v>
      </c>
    </row>
    <row r="71" spans="1:22" ht="19.5" customHeight="1">
      <c r="A71" s="1" t="s">
        <v>63</v>
      </c>
      <c r="B71" s="8">
        <f t="shared" si="65"/>
        <v>1229</v>
      </c>
      <c r="C71" s="8">
        <f t="shared" si="66"/>
        <v>1248</v>
      </c>
      <c r="D71" s="9">
        <f t="shared" si="15"/>
        <v>2477</v>
      </c>
      <c r="E71" s="7">
        <v>151</v>
      </c>
      <c r="F71" s="7">
        <v>166</v>
      </c>
      <c r="G71" s="9">
        <f t="shared" si="6"/>
        <v>317</v>
      </c>
      <c r="H71" s="5">
        <f aca="true" t="shared" si="67" ref="H71:H88">E71/B71</f>
        <v>0.12286411716842961</v>
      </c>
      <c r="I71" s="5">
        <f aca="true" t="shared" si="68" ref="I71:I88">F71/C71</f>
        <v>0.1330128205128205</v>
      </c>
      <c r="J71" s="5">
        <f aca="true" t="shared" si="69" ref="J71:J88">G71/D71</f>
        <v>0.12797739200645944</v>
      </c>
      <c r="K71" s="7">
        <v>857</v>
      </c>
      <c r="L71" s="7">
        <v>803</v>
      </c>
      <c r="M71" s="9">
        <f t="shared" si="7"/>
        <v>1660</v>
      </c>
      <c r="N71" s="5">
        <f aca="true" t="shared" si="70" ref="N71:N88">K71/B71</f>
        <v>0.6973148901545972</v>
      </c>
      <c r="O71" s="5">
        <f aca="true" t="shared" si="71" ref="O71:O88">L71/C71</f>
        <v>0.6434294871794872</v>
      </c>
      <c r="P71" s="5">
        <f aca="true" t="shared" si="72" ref="P71:P88">M71/D71</f>
        <v>0.6701655228098506</v>
      </c>
      <c r="Q71" s="7">
        <v>221</v>
      </c>
      <c r="R71" s="7">
        <v>279</v>
      </c>
      <c r="S71" s="9">
        <f t="shared" si="8"/>
        <v>500</v>
      </c>
      <c r="T71" s="5">
        <f aca="true" t="shared" si="73" ref="T71:T88">Q71/B71</f>
        <v>0.17982099267697316</v>
      </c>
      <c r="U71" s="5">
        <f aca="true" t="shared" si="74" ref="U71:U88">R71/C71</f>
        <v>0.22355769230769232</v>
      </c>
      <c r="V71" s="5">
        <f aca="true" t="shared" si="75" ref="V71:V88">S71/D71</f>
        <v>0.20185708518368994</v>
      </c>
    </row>
    <row r="72" spans="1:22" ht="19.5" customHeight="1">
      <c r="A72" s="1" t="s">
        <v>81</v>
      </c>
      <c r="B72" s="8">
        <f t="shared" si="65"/>
        <v>102</v>
      </c>
      <c r="C72" s="8">
        <f t="shared" si="66"/>
        <v>98</v>
      </c>
      <c r="D72" s="9">
        <f t="shared" si="15"/>
        <v>200</v>
      </c>
      <c r="E72" s="7">
        <v>16</v>
      </c>
      <c r="F72" s="7">
        <v>18</v>
      </c>
      <c r="G72" s="9">
        <f t="shared" si="6"/>
        <v>34</v>
      </c>
      <c r="H72" s="5">
        <f t="shared" si="67"/>
        <v>0.1568627450980392</v>
      </c>
      <c r="I72" s="5">
        <f t="shared" si="68"/>
        <v>0.1836734693877551</v>
      </c>
      <c r="J72" s="5">
        <f t="shared" si="69"/>
        <v>0.17</v>
      </c>
      <c r="K72" s="7">
        <v>68</v>
      </c>
      <c r="L72" s="7">
        <v>65</v>
      </c>
      <c r="M72" s="9">
        <f t="shared" si="7"/>
        <v>133</v>
      </c>
      <c r="N72" s="5">
        <f t="shared" si="70"/>
        <v>0.6666666666666666</v>
      </c>
      <c r="O72" s="5">
        <f t="shared" si="71"/>
        <v>0.6632653061224489</v>
      </c>
      <c r="P72" s="5">
        <f t="shared" si="72"/>
        <v>0.665</v>
      </c>
      <c r="Q72" s="7">
        <v>18</v>
      </c>
      <c r="R72" s="7">
        <v>15</v>
      </c>
      <c r="S72" s="9">
        <f t="shared" si="8"/>
        <v>33</v>
      </c>
      <c r="T72" s="5">
        <f t="shared" si="73"/>
        <v>0.17647058823529413</v>
      </c>
      <c r="U72" s="5">
        <f t="shared" si="74"/>
        <v>0.15306122448979592</v>
      </c>
      <c r="V72" s="5">
        <f t="shared" si="75"/>
        <v>0.165</v>
      </c>
    </row>
    <row r="73" spans="1:22" ht="19.5" customHeight="1">
      <c r="A73" s="1" t="s">
        <v>82</v>
      </c>
      <c r="B73" s="8">
        <f t="shared" si="65"/>
        <v>753</v>
      </c>
      <c r="C73" s="8">
        <f t="shared" si="66"/>
        <v>711</v>
      </c>
      <c r="D73" s="9">
        <f t="shared" si="15"/>
        <v>1464</v>
      </c>
      <c r="E73" s="7">
        <v>107</v>
      </c>
      <c r="F73" s="7">
        <v>112</v>
      </c>
      <c r="G73" s="9">
        <f t="shared" si="6"/>
        <v>219</v>
      </c>
      <c r="H73" s="5">
        <f aca="true" t="shared" si="76" ref="H73:H78">E73/B73</f>
        <v>0.14209827357237717</v>
      </c>
      <c r="I73" s="5">
        <f aca="true" t="shared" si="77" ref="I73:I78">F73/C73</f>
        <v>0.15752461322081576</v>
      </c>
      <c r="J73" s="5">
        <f aca="true" t="shared" si="78" ref="J73:J78">G73/D73</f>
        <v>0.14959016393442623</v>
      </c>
      <c r="K73" s="7">
        <v>517</v>
      </c>
      <c r="L73" s="7">
        <v>470</v>
      </c>
      <c r="M73" s="9">
        <f t="shared" si="7"/>
        <v>987</v>
      </c>
      <c r="N73" s="5">
        <f aca="true" t="shared" si="79" ref="N73:N78">K73/B73</f>
        <v>0.6865869853917662</v>
      </c>
      <c r="O73" s="5">
        <f aca="true" t="shared" si="80" ref="O73:O78">L73/C73</f>
        <v>0.6610407876230661</v>
      </c>
      <c r="P73" s="5">
        <f aca="true" t="shared" si="81" ref="P73:P78">M73/D73</f>
        <v>0.6741803278688525</v>
      </c>
      <c r="Q73" s="7">
        <v>129</v>
      </c>
      <c r="R73" s="7">
        <v>129</v>
      </c>
      <c r="S73" s="9">
        <f t="shared" si="8"/>
        <v>258</v>
      </c>
      <c r="T73" s="5">
        <f aca="true" t="shared" si="82" ref="T73:T78">Q73/B73</f>
        <v>0.17131474103585656</v>
      </c>
      <c r="U73" s="5">
        <f aca="true" t="shared" si="83" ref="U73:U78">R73/C73</f>
        <v>0.18143459915611815</v>
      </c>
      <c r="V73" s="5">
        <f aca="true" t="shared" si="84" ref="V73:V78">S73/D73</f>
        <v>0.1762295081967213</v>
      </c>
    </row>
    <row r="74" spans="1:22" ht="19.5" customHeight="1">
      <c r="A74" s="1" t="s">
        <v>83</v>
      </c>
      <c r="B74" s="8">
        <f t="shared" si="65"/>
        <v>431</v>
      </c>
      <c r="C74" s="8">
        <f t="shared" si="66"/>
        <v>403</v>
      </c>
      <c r="D74" s="9">
        <f t="shared" si="15"/>
        <v>834</v>
      </c>
      <c r="E74" s="7">
        <v>71</v>
      </c>
      <c r="F74" s="7">
        <v>63</v>
      </c>
      <c r="G74" s="9">
        <f t="shared" si="6"/>
        <v>134</v>
      </c>
      <c r="H74" s="5">
        <f t="shared" si="76"/>
        <v>0.16473317865429235</v>
      </c>
      <c r="I74" s="5">
        <f t="shared" si="77"/>
        <v>0.15632754342431762</v>
      </c>
      <c r="J74" s="5">
        <f t="shared" si="78"/>
        <v>0.1606714628297362</v>
      </c>
      <c r="K74" s="7">
        <v>299</v>
      </c>
      <c r="L74" s="7">
        <v>277</v>
      </c>
      <c r="M74" s="9">
        <f t="shared" si="7"/>
        <v>576</v>
      </c>
      <c r="N74" s="5">
        <f t="shared" si="79"/>
        <v>0.6937354988399071</v>
      </c>
      <c r="O74" s="5">
        <f t="shared" si="80"/>
        <v>0.6873449131513648</v>
      </c>
      <c r="P74" s="5">
        <f t="shared" si="81"/>
        <v>0.6906474820143885</v>
      </c>
      <c r="Q74" s="7">
        <v>61</v>
      </c>
      <c r="R74" s="7">
        <v>63</v>
      </c>
      <c r="S74" s="9">
        <f t="shared" si="8"/>
        <v>124</v>
      </c>
      <c r="T74" s="5">
        <f t="shared" si="82"/>
        <v>0.14153132250580047</v>
      </c>
      <c r="U74" s="5">
        <f t="shared" si="83"/>
        <v>0.15632754342431762</v>
      </c>
      <c r="V74" s="5">
        <f t="shared" si="84"/>
        <v>0.1486810551558753</v>
      </c>
    </row>
    <row r="75" spans="1:22" ht="19.5" customHeight="1">
      <c r="A75" s="1" t="s">
        <v>84</v>
      </c>
      <c r="B75" s="8">
        <f t="shared" si="65"/>
        <v>623</v>
      </c>
      <c r="C75" s="8">
        <f t="shared" si="66"/>
        <v>565</v>
      </c>
      <c r="D75" s="9">
        <f t="shared" si="15"/>
        <v>1188</v>
      </c>
      <c r="E75" s="7">
        <v>100</v>
      </c>
      <c r="F75" s="7">
        <v>73</v>
      </c>
      <c r="G75" s="9">
        <f t="shared" si="6"/>
        <v>173</v>
      </c>
      <c r="H75" s="5">
        <f t="shared" si="76"/>
        <v>0.16051364365971107</v>
      </c>
      <c r="I75" s="5">
        <f t="shared" si="77"/>
        <v>0.12920353982300886</v>
      </c>
      <c r="J75" s="5">
        <f t="shared" si="78"/>
        <v>0.14562289562289563</v>
      </c>
      <c r="K75" s="7">
        <v>425</v>
      </c>
      <c r="L75" s="7">
        <v>371</v>
      </c>
      <c r="M75" s="9">
        <f t="shared" si="7"/>
        <v>796</v>
      </c>
      <c r="N75" s="5">
        <f t="shared" si="79"/>
        <v>0.6821829855537721</v>
      </c>
      <c r="O75" s="5">
        <f t="shared" si="80"/>
        <v>0.6566371681415929</v>
      </c>
      <c r="P75" s="5">
        <f t="shared" si="81"/>
        <v>0.67003367003367</v>
      </c>
      <c r="Q75" s="7">
        <v>98</v>
      </c>
      <c r="R75" s="7">
        <v>121</v>
      </c>
      <c r="S75" s="9">
        <f t="shared" si="8"/>
        <v>219</v>
      </c>
      <c r="T75" s="5">
        <f t="shared" si="82"/>
        <v>0.15730337078651685</v>
      </c>
      <c r="U75" s="5">
        <f t="shared" si="83"/>
        <v>0.21415929203539824</v>
      </c>
      <c r="V75" s="5">
        <f t="shared" si="84"/>
        <v>0.18434343434343434</v>
      </c>
    </row>
    <row r="76" spans="1:22" ht="19.5" customHeight="1">
      <c r="A76" s="1" t="s">
        <v>85</v>
      </c>
      <c r="B76" s="8">
        <f t="shared" si="65"/>
        <v>399</v>
      </c>
      <c r="C76" s="8">
        <f t="shared" si="66"/>
        <v>378</v>
      </c>
      <c r="D76" s="9">
        <f t="shared" si="15"/>
        <v>777</v>
      </c>
      <c r="E76" s="7">
        <v>64</v>
      </c>
      <c r="F76" s="7">
        <v>74</v>
      </c>
      <c r="G76" s="9">
        <f t="shared" si="6"/>
        <v>138</v>
      </c>
      <c r="H76" s="5">
        <f t="shared" si="76"/>
        <v>0.16040100250626566</v>
      </c>
      <c r="I76" s="5">
        <f t="shared" si="77"/>
        <v>0.19576719576719576</v>
      </c>
      <c r="J76" s="5">
        <f t="shared" si="78"/>
        <v>0.1776061776061776</v>
      </c>
      <c r="K76" s="7">
        <v>269</v>
      </c>
      <c r="L76" s="7">
        <v>235</v>
      </c>
      <c r="M76" s="9">
        <f t="shared" si="7"/>
        <v>504</v>
      </c>
      <c r="N76" s="5">
        <f t="shared" si="79"/>
        <v>0.6741854636591479</v>
      </c>
      <c r="O76" s="5">
        <f t="shared" si="80"/>
        <v>0.6216931216931217</v>
      </c>
      <c r="P76" s="5">
        <f t="shared" si="81"/>
        <v>0.6486486486486487</v>
      </c>
      <c r="Q76" s="7">
        <v>66</v>
      </c>
      <c r="R76" s="7">
        <v>69</v>
      </c>
      <c r="S76" s="9">
        <f t="shared" si="8"/>
        <v>135</v>
      </c>
      <c r="T76" s="5">
        <f t="shared" si="82"/>
        <v>0.16541353383458646</v>
      </c>
      <c r="U76" s="5">
        <f t="shared" si="83"/>
        <v>0.18253968253968253</v>
      </c>
      <c r="V76" s="5">
        <f t="shared" si="84"/>
        <v>0.17374517374517376</v>
      </c>
    </row>
    <row r="77" spans="1:22" ht="19.5" customHeight="1">
      <c r="A77" s="1" t="s">
        <v>86</v>
      </c>
      <c r="B77" s="8">
        <f>E77+K77+Q77</f>
        <v>235</v>
      </c>
      <c r="C77" s="8">
        <f>F77+L77+R77</f>
        <v>208</v>
      </c>
      <c r="D77" s="9">
        <f>B77+C77</f>
        <v>443</v>
      </c>
      <c r="E77" s="7">
        <v>31</v>
      </c>
      <c r="F77" s="7">
        <v>22</v>
      </c>
      <c r="G77" s="9">
        <f t="shared" si="6"/>
        <v>53</v>
      </c>
      <c r="H77" s="5">
        <f t="shared" si="76"/>
        <v>0.13191489361702127</v>
      </c>
      <c r="I77" s="5">
        <f t="shared" si="77"/>
        <v>0.10576923076923077</v>
      </c>
      <c r="J77" s="5">
        <f t="shared" si="78"/>
        <v>0.11963882618510158</v>
      </c>
      <c r="K77" s="7">
        <v>157</v>
      </c>
      <c r="L77" s="7">
        <v>127</v>
      </c>
      <c r="M77" s="9">
        <f t="shared" si="7"/>
        <v>284</v>
      </c>
      <c r="N77" s="5">
        <f t="shared" si="79"/>
        <v>0.6680851063829787</v>
      </c>
      <c r="O77" s="5">
        <f t="shared" si="80"/>
        <v>0.6105769230769231</v>
      </c>
      <c r="P77" s="5">
        <f t="shared" si="81"/>
        <v>0.6410835214446953</v>
      </c>
      <c r="Q77" s="7">
        <v>47</v>
      </c>
      <c r="R77" s="7">
        <v>59</v>
      </c>
      <c r="S77" s="9">
        <f t="shared" si="8"/>
        <v>106</v>
      </c>
      <c r="T77" s="5">
        <f t="shared" si="82"/>
        <v>0.2</v>
      </c>
      <c r="U77" s="5">
        <f t="shared" si="83"/>
        <v>0.28365384615384615</v>
      </c>
      <c r="V77" s="5">
        <f t="shared" si="84"/>
        <v>0.23927765237020315</v>
      </c>
    </row>
    <row r="78" spans="1:22" ht="19.5" customHeight="1">
      <c r="A78" s="1" t="s">
        <v>87</v>
      </c>
      <c r="B78" s="7">
        <f>B72+B73+B74+B75+B76+B77</f>
        <v>2543</v>
      </c>
      <c r="C78" s="7">
        <f>C72+C73+C74+C75+C76+C77</f>
        <v>2363</v>
      </c>
      <c r="D78" s="9">
        <f t="shared" si="15"/>
        <v>4906</v>
      </c>
      <c r="E78" s="7">
        <f>E72+E73+E74+E75+E76+E77</f>
        <v>389</v>
      </c>
      <c r="F78" s="7">
        <f>F72+F73+F74+F75+F76+F77</f>
        <v>362</v>
      </c>
      <c r="G78" s="9">
        <f t="shared" si="6"/>
        <v>751</v>
      </c>
      <c r="H78" s="5">
        <f t="shared" si="76"/>
        <v>0.15296893432953204</v>
      </c>
      <c r="I78" s="5">
        <f t="shared" si="77"/>
        <v>0.1531950909860347</v>
      </c>
      <c r="J78" s="5">
        <f t="shared" si="78"/>
        <v>0.15307786384019567</v>
      </c>
      <c r="K78" s="7">
        <f>K72+K73+K74+K75+K76+K77</f>
        <v>1735</v>
      </c>
      <c r="L78" s="7">
        <f>L72+L73+L74+L75+L76+L77</f>
        <v>1545</v>
      </c>
      <c r="M78" s="9">
        <f t="shared" si="7"/>
        <v>3280</v>
      </c>
      <c r="N78" s="5">
        <f t="shared" si="79"/>
        <v>0.6822650412898151</v>
      </c>
      <c r="O78" s="5">
        <f t="shared" si="80"/>
        <v>0.6538298772746509</v>
      </c>
      <c r="P78" s="5">
        <f t="shared" si="81"/>
        <v>0.6685690990623726</v>
      </c>
      <c r="Q78" s="7">
        <f>Q72+Q73+Q74+Q75+Q76+Q77</f>
        <v>419</v>
      </c>
      <c r="R78" s="7">
        <f>R72+R73+R74+R75+R76+R77</f>
        <v>456</v>
      </c>
      <c r="S78" s="9">
        <f t="shared" si="8"/>
        <v>875</v>
      </c>
      <c r="T78" s="5">
        <f t="shared" si="82"/>
        <v>0.16476602438065277</v>
      </c>
      <c r="U78" s="5">
        <f t="shared" si="83"/>
        <v>0.19297503173931443</v>
      </c>
      <c r="V78" s="5">
        <f t="shared" si="84"/>
        <v>0.17835303709743172</v>
      </c>
    </row>
    <row r="79" spans="1:22" ht="19.5" customHeight="1">
      <c r="A79" s="1" t="s">
        <v>64</v>
      </c>
      <c r="B79" s="8">
        <f aca="true" t="shared" si="85" ref="B79:C82">E79+K79+Q79</f>
        <v>641</v>
      </c>
      <c r="C79" s="8">
        <f t="shared" si="85"/>
        <v>685</v>
      </c>
      <c r="D79" s="9">
        <f t="shared" si="15"/>
        <v>1326</v>
      </c>
      <c r="E79" s="7">
        <v>74</v>
      </c>
      <c r="F79" s="7">
        <v>70</v>
      </c>
      <c r="G79" s="9">
        <f t="shared" si="6"/>
        <v>144</v>
      </c>
      <c r="H79" s="5">
        <f t="shared" si="67"/>
        <v>0.11544461778471139</v>
      </c>
      <c r="I79" s="5">
        <f t="shared" si="68"/>
        <v>0.10218978102189781</v>
      </c>
      <c r="J79" s="5">
        <f t="shared" si="69"/>
        <v>0.1085972850678733</v>
      </c>
      <c r="K79" s="7">
        <v>392</v>
      </c>
      <c r="L79" s="7">
        <v>448</v>
      </c>
      <c r="M79" s="9">
        <f t="shared" si="7"/>
        <v>840</v>
      </c>
      <c r="N79" s="5">
        <f t="shared" si="70"/>
        <v>0.6115444617784711</v>
      </c>
      <c r="O79" s="5">
        <f t="shared" si="71"/>
        <v>0.654014598540146</v>
      </c>
      <c r="P79" s="5">
        <f t="shared" si="72"/>
        <v>0.6334841628959276</v>
      </c>
      <c r="Q79" s="7">
        <v>175</v>
      </c>
      <c r="R79" s="7">
        <v>167</v>
      </c>
      <c r="S79" s="9">
        <f t="shared" si="8"/>
        <v>342</v>
      </c>
      <c r="T79" s="5">
        <f t="shared" si="73"/>
        <v>0.27301092043681746</v>
      </c>
      <c r="U79" s="5">
        <f t="shared" si="74"/>
        <v>0.24379562043795622</v>
      </c>
      <c r="V79" s="5">
        <f t="shared" si="75"/>
        <v>0.2579185520361991</v>
      </c>
    </row>
    <row r="80" spans="1:22" ht="19.5" customHeight="1">
      <c r="A80" s="1" t="s">
        <v>65</v>
      </c>
      <c r="B80" s="8">
        <f t="shared" si="85"/>
        <v>671</v>
      </c>
      <c r="C80" s="8">
        <f t="shared" si="85"/>
        <v>736</v>
      </c>
      <c r="D80" s="9">
        <f>B80+C80</f>
        <v>1407</v>
      </c>
      <c r="E80" s="7">
        <v>116</v>
      </c>
      <c r="F80" s="7">
        <v>124</v>
      </c>
      <c r="G80" s="9">
        <f aca="true" t="shared" si="86" ref="G80:G93">E80+F80</f>
        <v>240</v>
      </c>
      <c r="H80" s="5">
        <f t="shared" si="67"/>
        <v>0.17287630402384502</v>
      </c>
      <c r="I80" s="5">
        <f t="shared" si="68"/>
        <v>0.16847826086956522</v>
      </c>
      <c r="J80" s="5">
        <f t="shared" si="69"/>
        <v>0.17057569296375266</v>
      </c>
      <c r="K80" s="7">
        <v>490</v>
      </c>
      <c r="L80" s="7">
        <v>530</v>
      </c>
      <c r="M80" s="9">
        <f aca="true" t="shared" si="87" ref="M80:M93">K80+L80</f>
        <v>1020</v>
      </c>
      <c r="N80" s="5">
        <f t="shared" si="70"/>
        <v>0.7302533532041728</v>
      </c>
      <c r="O80" s="5">
        <f t="shared" si="71"/>
        <v>0.720108695652174</v>
      </c>
      <c r="P80" s="5">
        <f t="shared" si="72"/>
        <v>0.7249466950959488</v>
      </c>
      <c r="Q80" s="7">
        <v>65</v>
      </c>
      <c r="R80" s="7">
        <v>82</v>
      </c>
      <c r="S80" s="9">
        <f aca="true" t="shared" si="88" ref="S80:S93">Q80+R80</f>
        <v>147</v>
      </c>
      <c r="T80" s="5">
        <f t="shared" si="73"/>
        <v>0.09687034277198212</v>
      </c>
      <c r="U80" s="5">
        <f t="shared" si="74"/>
        <v>0.11141304347826086</v>
      </c>
      <c r="V80" s="5">
        <f t="shared" si="75"/>
        <v>0.1044776119402985</v>
      </c>
    </row>
    <row r="81" spans="1:22" ht="19.5" customHeight="1">
      <c r="A81" s="1" t="s">
        <v>66</v>
      </c>
      <c r="B81" s="8">
        <f t="shared" si="85"/>
        <v>355</v>
      </c>
      <c r="C81" s="8">
        <f t="shared" si="85"/>
        <v>375</v>
      </c>
      <c r="D81" s="9">
        <f>B81+C81</f>
        <v>730</v>
      </c>
      <c r="E81" s="7">
        <v>54</v>
      </c>
      <c r="F81" s="7">
        <v>68</v>
      </c>
      <c r="G81" s="9">
        <f t="shared" si="86"/>
        <v>122</v>
      </c>
      <c r="H81" s="5">
        <f t="shared" si="67"/>
        <v>0.15211267605633802</v>
      </c>
      <c r="I81" s="5">
        <f t="shared" si="68"/>
        <v>0.18133333333333335</v>
      </c>
      <c r="J81" s="5">
        <f t="shared" si="69"/>
        <v>0.16712328767123288</v>
      </c>
      <c r="K81" s="7">
        <v>284</v>
      </c>
      <c r="L81" s="7">
        <v>283</v>
      </c>
      <c r="M81" s="9">
        <f t="shared" si="87"/>
        <v>567</v>
      </c>
      <c r="N81" s="5">
        <f t="shared" si="70"/>
        <v>0.8</v>
      </c>
      <c r="O81" s="5">
        <f t="shared" si="71"/>
        <v>0.7546666666666667</v>
      </c>
      <c r="P81" s="5">
        <f t="shared" si="72"/>
        <v>0.7767123287671233</v>
      </c>
      <c r="Q81" s="7">
        <v>17</v>
      </c>
      <c r="R81" s="7">
        <v>24</v>
      </c>
      <c r="S81" s="9">
        <f t="shared" si="88"/>
        <v>41</v>
      </c>
      <c r="T81" s="5">
        <f t="shared" si="73"/>
        <v>0.04788732394366197</v>
      </c>
      <c r="U81" s="5">
        <f t="shared" si="74"/>
        <v>0.064</v>
      </c>
      <c r="V81" s="5">
        <f t="shared" si="75"/>
        <v>0.056164383561643834</v>
      </c>
    </row>
    <row r="82" spans="1:22" ht="19.5" customHeight="1">
      <c r="A82" s="1" t="s">
        <v>67</v>
      </c>
      <c r="B82" s="8">
        <f t="shared" si="85"/>
        <v>1628</v>
      </c>
      <c r="C82" s="8">
        <f t="shared" si="85"/>
        <v>1516</v>
      </c>
      <c r="D82" s="9">
        <f>B82+C82</f>
        <v>3144</v>
      </c>
      <c r="E82" s="7">
        <v>297</v>
      </c>
      <c r="F82" s="7">
        <v>294</v>
      </c>
      <c r="G82" s="9">
        <f t="shared" si="86"/>
        <v>591</v>
      </c>
      <c r="H82" s="5">
        <f t="shared" si="67"/>
        <v>0.18243243243243243</v>
      </c>
      <c r="I82" s="5">
        <f t="shared" si="68"/>
        <v>0.19393139841688653</v>
      </c>
      <c r="J82" s="5">
        <f t="shared" si="69"/>
        <v>0.18797709923664122</v>
      </c>
      <c r="K82" s="7">
        <v>1241</v>
      </c>
      <c r="L82" s="7">
        <v>1107</v>
      </c>
      <c r="M82" s="9">
        <f t="shared" si="87"/>
        <v>2348</v>
      </c>
      <c r="N82" s="5">
        <f t="shared" si="70"/>
        <v>0.7622850122850123</v>
      </c>
      <c r="O82" s="5">
        <f t="shared" si="71"/>
        <v>0.7302110817941952</v>
      </c>
      <c r="P82" s="5">
        <f t="shared" si="72"/>
        <v>0.7468193384223919</v>
      </c>
      <c r="Q82" s="7">
        <v>90</v>
      </c>
      <c r="R82" s="7">
        <v>115</v>
      </c>
      <c r="S82" s="9">
        <f t="shared" si="88"/>
        <v>205</v>
      </c>
      <c r="T82" s="5">
        <f t="shared" si="73"/>
        <v>0.05528255528255528</v>
      </c>
      <c r="U82" s="5">
        <f t="shared" si="74"/>
        <v>0.0758575197889182</v>
      </c>
      <c r="V82" s="5">
        <f t="shared" si="75"/>
        <v>0.06520356234096693</v>
      </c>
    </row>
    <row r="83" spans="1:22" ht="19.5" customHeight="1">
      <c r="A83" s="1" t="s">
        <v>68</v>
      </c>
      <c r="B83" s="7">
        <f>B80+B81+B82</f>
        <v>2654</v>
      </c>
      <c r="C83" s="7">
        <f>C80+C81+C82</f>
        <v>2627</v>
      </c>
      <c r="D83" s="9">
        <f aca="true" t="shared" si="89" ref="D83:D93">B83+C83</f>
        <v>5281</v>
      </c>
      <c r="E83" s="7">
        <f>E80+E81+E82</f>
        <v>467</v>
      </c>
      <c r="F83" s="7">
        <f>F80+F81+F82</f>
        <v>486</v>
      </c>
      <c r="G83" s="9">
        <f t="shared" si="86"/>
        <v>953</v>
      </c>
      <c r="H83" s="5">
        <f t="shared" si="67"/>
        <v>0.17596081386586285</v>
      </c>
      <c r="I83" s="5">
        <f t="shared" si="68"/>
        <v>0.18500190331176247</v>
      </c>
      <c r="J83" s="5">
        <f t="shared" si="69"/>
        <v>0.1804582465442151</v>
      </c>
      <c r="K83" s="7">
        <f>K80+K81+K82</f>
        <v>2015</v>
      </c>
      <c r="L83" s="7">
        <f>L80+L81+L82</f>
        <v>1920</v>
      </c>
      <c r="M83" s="9">
        <f t="shared" si="87"/>
        <v>3935</v>
      </c>
      <c r="N83" s="5">
        <f t="shared" si="70"/>
        <v>0.7592313489073097</v>
      </c>
      <c r="O83" s="5">
        <f t="shared" si="71"/>
        <v>0.7308717167872097</v>
      </c>
      <c r="P83" s="5">
        <f t="shared" si="72"/>
        <v>0.7451240295398599</v>
      </c>
      <c r="Q83" s="7">
        <f>Q80+Q81+Q82</f>
        <v>172</v>
      </c>
      <c r="R83" s="7">
        <f>R80+R81+R82</f>
        <v>221</v>
      </c>
      <c r="S83" s="9">
        <f t="shared" si="88"/>
        <v>393</v>
      </c>
      <c r="T83" s="5">
        <f t="shared" si="73"/>
        <v>0.06480783722682742</v>
      </c>
      <c r="U83" s="5">
        <f t="shared" si="74"/>
        <v>0.0841263799010278</v>
      </c>
      <c r="V83" s="5">
        <f t="shared" si="75"/>
        <v>0.07441772391592501</v>
      </c>
    </row>
    <row r="84" spans="1:22" ht="19.5" customHeight="1">
      <c r="A84" s="1" t="s">
        <v>69</v>
      </c>
      <c r="B84" s="8">
        <f aca="true" t="shared" si="90" ref="B84:C87">E84+K84+Q84</f>
        <v>751</v>
      </c>
      <c r="C84" s="8">
        <f t="shared" si="90"/>
        <v>681</v>
      </c>
      <c r="D84" s="9">
        <f t="shared" si="89"/>
        <v>1432</v>
      </c>
      <c r="E84" s="7">
        <v>89</v>
      </c>
      <c r="F84" s="7">
        <v>67</v>
      </c>
      <c r="G84" s="9">
        <f t="shared" si="86"/>
        <v>156</v>
      </c>
      <c r="H84" s="5">
        <f t="shared" si="67"/>
        <v>0.118508655126498</v>
      </c>
      <c r="I84" s="5">
        <f t="shared" si="68"/>
        <v>0.09838472834067548</v>
      </c>
      <c r="J84" s="5">
        <f t="shared" si="69"/>
        <v>0.10893854748603352</v>
      </c>
      <c r="K84" s="7">
        <v>548</v>
      </c>
      <c r="L84" s="7">
        <v>473</v>
      </c>
      <c r="M84" s="9">
        <f t="shared" si="87"/>
        <v>1021</v>
      </c>
      <c r="N84" s="5">
        <f t="shared" si="70"/>
        <v>0.729693741677763</v>
      </c>
      <c r="O84" s="5">
        <f t="shared" si="71"/>
        <v>0.6945668135095447</v>
      </c>
      <c r="P84" s="5">
        <f t="shared" si="72"/>
        <v>0.7129888268156425</v>
      </c>
      <c r="Q84" s="7">
        <v>114</v>
      </c>
      <c r="R84" s="7">
        <v>141</v>
      </c>
      <c r="S84" s="9">
        <f t="shared" si="88"/>
        <v>255</v>
      </c>
      <c r="T84" s="5">
        <f t="shared" si="73"/>
        <v>0.151797603195739</v>
      </c>
      <c r="U84" s="5">
        <f t="shared" si="74"/>
        <v>0.20704845814977973</v>
      </c>
      <c r="V84" s="5">
        <f t="shared" si="75"/>
        <v>0.17807262569832402</v>
      </c>
    </row>
    <row r="85" spans="1:22" ht="19.5" customHeight="1">
      <c r="A85" s="1" t="s">
        <v>70</v>
      </c>
      <c r="B85" s="8">
        <f t="shared" si="90"/>
        <v>2001</v>
      </c>
      <c r="C85" s="8">
        <f t="shared" si="90"/>
        <v>1944</v>
      </c>
      <c r="D85" s="9">
        <f t="shared" si="89"/>
        <v>3945</v>
      </c>
      <c r="E85" s="7">
        <v>379</v>
      </c>
      <c r="F85" s="7">
        <v>351</v>
      </c>
      <c r="G85" s="9">
        <f t="shared" si="86"/>
        <v>730</v>
      </c>
      <c r="H85" s="5">
        <f t="shared" si="67"/>
        <v>0.18940529735132433</v>
      </c>
      <c r="I85" s="5">
        <f t="shared" si="68"/>
        <v>0.18055555555555555</v>
      </c>
      <c r="J85" s="5">
        <f t="shared" si="69"/>
        <v>0.1850443599493029</v>
      </c>
      <c r="K85" s="7">
        <v>1324</v>
      </c>
      <c r="L85" s="7">
        <v>1250</v>
      </c>
      <c r="M85" s="9">
        <f t="shared" si="87"/>
        <v>2574</v>
      </c>
      <c r="N85" s="5">
        <f t="shared" si="70"/>
        <v>0.6616691654172914</v>
      </c>
      <c r="O85" s="5">
        <f t="shared" si="71"/>
        <v>0.6430041152263375</v>
      </c>
      <c r="P85" s="5">
        <f t="shared" si="72"/>
        <v>0.6524714828897339</v>
      </c>
      <c r="Q85" s="7">
        <v>298</v>
      </c>
      <c r="R85" s="7">
        <v>343</v>
      </c>
      <c r="S85" s="9">
        <f t="shared" si="88"/>
        <v>641</v>
      </c>
      <c r="T85" s="5">
        <f t="shared" si="73"/>
        <v>0.1489255372313843</v>
      </c>
      <c r="U85" s="5">
        <f t="shared" si="74"/>
        <v>0.17644032921810698</v>
      </c>
      <c r="V85" s="5">
        <f t="shared" si="75"/>
        <v>0.16248415716096323</v>
      </c>
    </row>
    <row r="86" spans="1:22" ht="19.5" customHeight="1">
      <c r="A86" s="1" t="s">
        <v>71</v>
      </c>
      <c r="B86" s="8">
        <f t="shared" si="90"/>
        <v>1117</v>
      </c>
      <c r="C86" s="8">
        <f t="shared" si="90"/>
        <v>1095</v>
      </c>
      <c r="D86" s="9">
        <f t="shared" si="89"/>
        <v>2212</v>
      </c>
      <c r="E86" s="7">
        <v>164</v>
      </c>
      <c r="F86" s="7">
        <v>145</v>
      </c>
      <c r="G86" s="9">
        <f t="shared" si="86"/>
        <v>309</v>
      </c>
      <c r="H86" s="5">
        <f t="shared" si="67"/>
        <v>0.1468218442256043</v>
      </c>
      <c r="I86" s="5">
        <f t="shared" si="68"/>
        <v>0.1324200913242009</v>
      </c>
      <c r="J86" s="5">
        <f t="shared" si="69"/>
        <v>0.13969258589511754</v>
      </c>
      <c r="K86" s="7">
        <v>759</v>
      </c>
      <c r="L86" s="7">
        <v>725</v>
      </c>
      <c r="M86" s="9">
        <f t="shared" si="87"/>
        <v>1484</v>
      </c>
      <c r="N86" s="5">
        <f t="shared" si="70"/>
        <v>0.6794986571172784</v>
      </c>
      <c r="O86" s="5">
        <f t="shared" si="71"/>
        <v>0.6621004566210046</v>
      </c>
      <c r="P86" s="5">
        <f t="shared" si="72"/>
        <v>0.6708860759493671</v>
      </c>
      <c r="Q86" s="7">
        <v>194</v>
      </c>
      <c r="R86" s="7">
        <v>225</v>
      </c>
      <c r="S86" s="9">
        <f t="shared" si="88"/>
        <v>419</v>
      </c>
      <c r="T86" s="5">
        <f t="shared" si="73"/>
        <v>0.17367949865711726</v>
      </c>
      <c r="U86" s="5">
        <f t="shared" si="74"/>
        <v>0.2054794520547945</v>
      </c>
      <c r="V86" s="5">
        <f t="shared" si="75"/>
        <v>0.18942133815551537</v>
      </c>
    </row>
    <row r="87" spans="1:22" ht="19.5" customHeight="1">
      <c r="A87" s="1" t="s">
        <v>72</v>
      </c>
      <c r="B87" s="8">
        <f t="shared" si="90"/>
        <v>792</v>
      </c>
      <c r="C87" s="8">
        <f t="shared" si="90"/>
        <v>802</v>
      </c>
      <c r="D87" s="9">
        <f t="shared" si="89"/>
        <v>1594</v>
      </c>
      <c r="E87" s="7">
        <v>166</v>
      </c>
      <c r="F87" s="7">
        <v>171</v>
      </c>
      <c r="G87" s="9">
        <f t="shared" si="86"/>
        <v>337</v>
      </c>
      <c r="H87" s="5">
        <f t="shared" si="67"/>
        <v>0.20959595959595959</v>
      </c>
      <c r="I87" s="5">
        <f t="shared" si="68"/>
        <v>0.21321695760598502</v>
      </c>
      <c r="J87" s="5">
        <f t="shared" si="69"/>
        <v>0.21141781681304894</v>
      </c>
      <c r="K87" s="7">
        <v>533</v>
      </c>
      <c r="L87" s="7">
        <v>528</v>
      </c>
      <c r="M87" s="9">
        <f t="shared" si="87"/>
        <v>1061</v>
      </c>
      <c r="N87" s="5">
        <f t="shared" si="70"/>
        <v>0.672979797979798</v>
      </c>
      <c r="O87" s="5">
        <f t="shared" si="71"/>
        <v>0.6583541147132169</v>
      </c>
      <c r="P87" s="5">
        <f t="shared" si="72"/>
        <v>0.6656210790464241</v>
      </c>
      <c r="Q87" s="7">
        <v>93</v>
      </c>
      <c r="R87" s="7">
        <v>103</v>
      </c>
      <c r="S87" s="9">
        <f t="shared" si="88"/>
        <v>196</v>
      </c>
      <c r="T87" s="5">
        <f t="shared" si="73"/>
        <v>0.11742424242424243</v>
      </c>
      <c r="U87" s="5">
        <f t="shared" si="74"/>
        <v>0.128428927680798</v>
      </c>
      <c r="V87" s="5">
        <f t="shared" si="75"/>
        <v>0.12296110414052698</v>
      </c>
    </row>
    <row r="88" spans="1:22" ht="19.5" customHeight="1">
      <c r="A88" s="1" t="s">
        <v>73</v>
      </c>
      <c r="B88" s="7">
        <f>B84+B85+B86+B87</f>
        <v>4661</v>
      </c>
      <c r="C88" s="7">
        <f>C84+C85+C86+C87</f>
        <v>4522</v>
      </c>
      <c r="D88" s="9">
        <f t="shared" si="89"/>
        <v>9183</v>
      </c>
      <c r="E88" s="7">
        <f>E84+E85+E86+E87</f>
        <v>798</v>
      </c>
      <c r="F88" s="7">
        <f>F84+F85+F86+F87</f>
        <v>734</v>
      </c>
      <c r="G88" s="9">
        <f t="shared" si="86"/>
        <v>1532</v>
      </c>
      <c r="H88" s="5">
        <f t="shared" si="67"/>
        <v>0.17120789530143746</v>
      </c>
      <c r="I88" s="5">
        <f t="shared" si="68"/>
        <v>0.16231755860238833</v>
      </c>
      <c r="J88" s="5">
        <f t="shared" si="69"/>
        <v>0.1668300119786562</v>
      </c>
      <c r="K88" s="7">
        <f>K84+K85+K86+K87</f>
        <v>3164</v>
      </c>
      <c r="L88" s="7">
        <f>L84+L85+L86+L87</f>
        <v>2976</v>
      </c>
      <c r="M88" s="9">
        <f t="shared" si="87"/>
        <v>6140</v>
      </c>
      <c r="N88" s="5">
        <f t="shared" si="70"/>
        <v>0.6788242866337696</v>
      </c>
      <c r="O88" s="5">
        <f t="shared" si="71"/>
        <v>0.6581158779301194</v>
      </c>
      <c r="P88" s="5">
        <f t="shared" si="72"/>
        <v>0.6686268104105412</v>
      </c>
      <c r="Q88" s="7">
        <f>Q84+Q85+Q86+Q87</f>
        <v>699</v>
      </c>
      <c r="R88" s="7">
        <f>R84+R85+R86+R87</f>
        <v>812</v>
      </c>
      <c r="S88" s="9">
        <f t="shared" si="88"/>
        <v>1511</v>
      </c>
      <c r="T88" s="5">
        <f t="shared" si="73"/>
        <v>0.14996781806479295</v>
      </c>
      <c r="U88" s="5">
        <f t="shared" si="74"/>
        <v>0.17956656346749225</v>
      </c>
      <c r="V88" s="5">
        <f t="shared" si="75"/>
        <v>0.16454317761080256</v>
      </c>
    </row>
    <row r="89" spans="1:22" ht="19.5" customHeight="1">
      <c r="A89" s="1" t="s">
        <v>74</v>
      </c>
      <c r="B89" s="8">
        <f aca="true" t="shared" si="91" ref="B89:C92">E89+K89+Q89</f>
        <v>1874</v>
      </c>
      <c r="C89" s="8">
        <f t="shared" si="91"/>
        <v>1755</v>
      </c>
      <c r="D89" s="9">
        <f t="shared" si="89"/>
        <v>3629</v>
      </c>
      <c r="E89" s="7">
        <v>192</v>
      </c>
      <c r="F89" s="7">
        <v>173</v>
      </c>
      <c r="G89" s="9">
        <f t="shared" si="86"/>
        <v>365</v>
      </c>
      <c r="H89" s="5">
        <f aca="true" t="shared" si="92" ref="H89:J93">E89/B89</f>
        <v>0.10245464247598719</v>
      </c>
      <c r="I89" s="5">
        <f t="shared" si="92"/>
        <v>0.09857549857549858</v>
      </c>
      <c r="J89" s="5">
        <f t="shared" si="92"/>
        <v>0.10057867181041609</v>
      </c>
      <c r="K89" s="7">
        <v>1391</v>
      </c>
      <c r="L89" s="7">
        <v>1254</v>
      </c>
      <c r="M89" s="9">
        <f t="shared" si="87"/>
        <v>2645</v>
      </c>
      <c r="N89" s="5">
        <f aca="true" t="shared" si="93" ref="N89:P93">K89/B89</f>
        <v>0.7422625400213447</v>
      </c>
      <c r="O89" s="5">
        <f t="shared" si="93"/>
        <v>0.7145299145299145</v>
      </c>
      <c r="P89" s="5">
        <f t="shared" si="93"/>
        <v>0.7288509231193167</v>
      </c>
      <c r="Q89" s="7">
        <v>291</v>
      </c>
      <c r="R89" s="7">
        <v>328</v>
      </c>
      <c r="S89" s="9">
        <f t="shared" si="88"/>
        <v>619</v>
      </c>
      <c r="T89" s="5">
        <f aca="true" t="shared" si="94" ref="T89:V93">Q89/B89</f>
        <v>0.1552828175026681</v>
      </c>
      <c r="U89" s="5">
        <f t="shared" si="94"/>
        <v>0.1868945868945869</v>
      </c>
      <c r="V89" s="5">
        <f t="shared" si="94"/>
        <v>0.1705704050702673</v>
      </c>
    </row>
    <row r="90" spans="1:22" ht="19.5" customHeight="1">
      <c r="A90" s="1" t="s">
        <v>75</v>
      </c>
      <c r="B90" s="8">
        <f t="shared" si="91"/>
        <v>1135</v>
      </c>
      <c r="C90" s="8">
        <f t="shared" si="91"/>
        <v>980</v>
      </c>
      <c r="D90" s="9">
        <f t="shared" si="89"/>
        <v>2115</v>
      </c>
      <c r="E90" s="7">
        <v>142</v>
      </c>
      <c r="F90" s="7">
        <v>131</v>
      </c>
      <c r="G90" s="9">
        <f t="shared" si="86"/>
        <v>273</v>
      </c>
      <c r="H90" s="5">
        <f t="shared" si="92"/>
        <v>0.12511013215859032</v>
      </c>
      <c r="I90" s="5">
        <f t="shared" si="92"/>
        <v>0.1336734693877551</v>
      </c>
      <c r="J90" s="5">
        <f t="shared" si="92"/>
        <v>0.12907801418439716</v>
      </c>
      <c r="K90" s="7">
        <v>816</v>
      </c>
      <c r="L90" s="7">
        <v>654</v>
      </c>
      <c r="M90" s="9">
        <f t="shared" si="87"/>
        <v>1470</v>
      </c>
      <c r="N90" s="5">
        <f t="shared" si="93"/>
        <v>0.718942731277533</v>
      </c>
      <c r="O90" s="5">
        <f t="shared" si="93"/>
        <v>0.6673469387755102</v>
      </c>
      <c r="P90" s="5">
        <f t="shared" si="93"/>
        <v>0.6950354609929078</v>
      </c>
      <c r="Q90" s="7">
        <v>177</v>
      </c>
      <c r="R90" s="7">
        <v>195</v>
      </c>
      <c r="S90" s="9">
        <f t="shared" si="88"/>
        <v>372</v>
      </c>
      <c r="T90" s="5">
        <f t="shared" si="94"/>
        <v>0.15594713656387665</v>
      </c>
      <c r="U90" s="5">
        <f t="shared" si="94"/>
        <v>0.1989795918367347</v>
      </c>
      <c r="V90" s="5">
        <f t="shared" si="94"/>
        <v>0.17588652482269504</v>
      </c>
    </row>
    <row r="91" spans="1:22" ht="19.5" customHeight="1">
      <c r="A91" s="1" t="s">
        <v>76</v>
      </c>
      <c r="B91" s="8">
        <f t="shared" si="91"/>
        <v>955</v>
      </c>
      <c r="C91" s="8">
        <f t="shared" si="91"/>
        <v>990</v>
      </c>
      <c r="D91" s="9">
        <f t="shared" si="89"/>
        <v>1945</v>
      </c>
      <c r="E91" s="7">
        <v>94</v>
      </c>
      <c r="F91" s="7">
        <v>87</v>
      </c>
      <c r="G91" s="9">
        <f t="shared" si="86"/>
        <v>181</v>
      </c>
      <c r="H91" s="5">
        <f t="shared" si="92"/>
        <v>0.09842931937172775</v>
      </c>
      <c r="I91" s="5">
        <f t="shared" si="92"/>
        <v>0.08787878787878788</v>
      </c>
      <c r="J91" s="5">
        <f t="shared" si="92"/>
        <v>0.09305912596401028</v>
      </c>
      <c r="K91" s="7">
        <v>641</v>
      </c>
      <c r="L91" s="7">
        <v>689</v>
      </c>
      <c r="M91" s="9">
        <f t="shared" si="87"/>
        <v>1330</v>
      </c>
      <c r="N91" s="5">
        <f t="shared" si="93"/>
        <v>0.6712041884816754</v>
      </c>
      <c r="O91" s="5">
        <f t="shared" si="93"/>
        <v>0.695959595959596</v>
      </c>
      <c r="P91" s="5">
        <f t="shared" si="93"/>
        <v>0.6838046272493573</v>
      </c>
      <c r="Q91" s="7">
        <v>220</v>
      </c>
      <c r="R91" s="7">
        <v>214</v>
      </c>
      <c r="S91" s="9">
        <f t="shared" si="88"/>
        <v>434</v>
      </c>
      <c r="T91" s="5">
        <f t="shared" si="94"/>
        <v>0.23036649214659685</v>
      </c>
      <c r="U91" s="5">
        <f t="shared" si="94"/>
        <v>0.21616161616161617</v>
      </c>
      <c r="V91" s="5">
        <f t="shared" si="94"/>
        <v>0.22313624678663238</v>
      </c>
    </row>
    <row r="92" spans="1:22" ht="19.5" customHeight="1">
      <c r="A92" s="1" t="s">
        <v>77</v>
      </c>
      <c r="B92" s="8">
        <f t="shared" si="91"/>
        <v>220</v>
      </c>
      <c r="C92" s="8">
        <f t="shared" si="91"/>
        <v>204</v>
      </c>
      <c r="D92" s="9">
        <f t="shared" si="89"/>
        <v>424</v>
      </c>
      <c r="E92" s="7">
        <v>27</v>
      </c>
      <c r="F92" s="7">
        <v>21</v>
      </c>
      <c r="G92" s="9">
        <f t="shared" si="86"/>
        <v>48</v>
      </c>
      <c r="H92" s="5">
        <f t="shared" si="92"/>
        <v>0.12272727272727273</v>
      </c>
      <c r="I92" s="5">
        <f t="shared" si="92"/>
        <v>0.10294117647058823</v>
      </c>
      <c r="J92" s="5">
        <f t="shared" si="92"/>
        <v>0.11320754716981132</v>
      </c>
      <c r="K92" s="7">
        <v>145</v>
      </c>
      <c r="L92" s="7">
        <v>144</v>
      </c>
      <c r="M92" s="9">
        <f t="shared" si="87"/>
        <v>289</v>
      </c>
      <c r="N92" s="5">
        <f t="shared" si="93"/>
        <v>0.6590909090909091</v>
      </c>
      <c r="O92" s="5">
        <f t="shared" si="93"/>
        <v>0.7058823529411765</v>
      </c>
      <c r="P92" s="5">
        <f t="shared" si="93"/>
        <v>0.6816037735849056</v>
      </c>
      <c r="Q92" s="7">
        <v>48</v>
      </c>
      <c r="R92" s="7">
        <v>39</v>
      </c>
      <c r="S92" s="9">
        <f t="shared" si="88"/>
        <v>87</v>
      </c>
      <c r="T92" s="5">
        <f t="shared" si="94"/>
        <v>0.21818181818181817</v>
      </c>
      <c r="U92" s="5">
        <f t="shared" si="94"/>
        <v>0.19117647058823528</v>
      </c>
      <c r="V92" s="5">
        <f t="shared" si="94"/>
        <v>0.20518867924528303</v>
      </c>
    </row>
    <row r="93" spans="1:22" ht="19.5" customHeight="1">
      <c r="A93" s="1" t="s">
        <v>78</v>
      </c>
      <c r="B93" s="7">
        <f>B89+B90+B91+B92</f>
        <v>4184</v>
      </c>
      <c r="C93" s="7">
        <f>C89+C90+C91+C92</f>
        <v>3929</v>
      </c>
      <c r="D93" s="9">
        <f t="shared" si="89"/>
        <v>8113</v>
      </c>
      <c r="E93" s="7">
        <f>E89+E90+E91+E92</f>
        <v>455</v>
      </c>
      <c r="F93" s="7">
        <f>F89+F90+F91+F92</f>
        <v>412</v>
      </c>
      <c r="G93" s="9">
        <f t="shared" si="86"/>
        <v>867</v>
      </c>
      <c r="H93" s="5">
        <f t="shared" si="92"/>
        <v>0.10874760994263863</v>
      </c>
      <c r="I93" s="5">
        <f t="shared" si="92"/>
        <v>0.10486128785950624</v>
      </c>
      <c r="J93" s="5">
        <f t="shared" si="92"/>
        <v>0.10686552446690496</v>
      </c>
      <c r="K93" s="7">
        <f>K89+K90+K91+K92</f>
        <v>2993</v>
      </c>
      <c r="L93" s="7">
        <f>L89+L90+L91+L92</f>
        <v>2741</v>
      </c>
      <c r="M93" s="9">
        <f t="shared" si="87"/>
        <v>5734</v>
      </c>
      <c r="N93" s="5">
        <f t="shared" si="93"/>
        <v>0.7153441682600382</v>
      </c>
      <c r="O93" s="5">
        <f t="shared" si="93"/>
        <v>0.6976329854924918</v>
      </c>
      <c r="P93" s="5">
        <f t="shared" si="93"/>
        <v>0.706766917293233</v>
      </c>
      <c r="Q93" s="7">
        <f>Q89+Q90+Q91+Q92</f>
        <v>736</v>
      </c>
      <c r="R93" s="7">
        <f>R89+R90+R91+R92</f>
        <v>776</v>
      </c>
      <c r="S93" s="9">
        <f t="shared" si="88"/>
        <v>1512</v>
      </c>
      <c r="T93" s="5">
        <f t="shared" si="94"/>
        <v>0.17590822179732313</v>
      </c>
      <c r="U93" s="5">
        <f t="shared" si="94"/>
        <v>0.19750572664800203</v>
      </c>
      <c r="V93" s="5">
        <f t="shared" si="94"/>
        <v>0.18636755823986195</v>
      </c>
    </row>
    <row r="94" ht="19.5" customHeight="1"/>
    <row r="95" ht="19.5" customHeight="1">
      <c r="A95" t="s">
        <v>80</v>
      </c>
    </row>
  </sheetData>
  <mergeCells count="10">
    <mergeCell ref="B2:D3"/>
    <mergeCell ref="Q3:S3"/>
    <mergeCell ref="T3:V3"/>
    <mergeCell ref="E2:J2"/>
    <mergeCell ref="K2:P2"/>
    <mergeCell ref="Q2:V2"/>
    <mergeCell ref="E3:G3"/>
    <mergeCell ref="H3:J3"/>
    <mergeCell ref="K3:M3"/>
    <mergeCell ref="N3:P3"/>
  </mergeCells>
  <printOptions/>
  <pageMargins left="0.79" right="0.26" top="0.25" bottom="0.24" header="0.2" footer="0.21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2009-01-09T07:21:02Z</cp:lastPrinted>
  <dcterms:created xsi:type="dcterms:W3CDTF">2007-01-17T01:36:21Z</dcterms:created>
  <dcterms:modified xsi:type="dcterms:W3CDTF">2009-02-18T00:00:41Z</dcterms:modified>
  <cp:category/>
  <cp:version/>
  <cp:contentType/>
  <cp:contentStatus/>
</cp:coreProperties>
</file>