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<sst xmlns="http://schemas.openxmlformats.org/spreadsheetml/2006/main" count="107" uniqueCount="85">
  <si>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１５歳未満</t>
  </si>
  <si>
    <t>男</t>
  </si>
  <si>
    <t>女</t>
  </si>
  <si>
    <t>計</t>
  </si>
  <si>
    <t>人口</t>
  </si>
  <si>
    <t>大谷</t>
  </si>
  <si>
    <t>１５歳～６４歳</t>
  </si>
  <si>
    <t>６５歳以上</t>
  </si>
  <si>
    <t>海老名市総計</t>
  </si>
  <si>
    <t>総人口</t>
  </si>
  <si>
    <t>国分寺台１丁目</t>
  </si>
  <si>
    <t>国分寺台２丁目</t>
  </si>
  <si>
    <t>国分寺台３丁目</t>
  </si>
  <si>
    <t>国分寺台４丁目</t>
  </si>
  <si>
    <t>国分寺台５丁目</t>
  </si>
  <si>
    <t>国分寺台計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</si>
  <si>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</si>
  <si>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</si>
  <si>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</si>
  <si>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</si>
  <si>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</si>
  <si>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</si>
  <si>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中新田計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</si>
  <si>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</si>
  <si>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</si>
  <si>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</si>
  <si>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</si>
  <si>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</si>
  <si>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</si>
  <si>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</si>
  <si>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上郷計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</si>
  <si>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</si>
  <si>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</si>
  <si>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</si>
  <si>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</si>
  <si>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</si>
  <si>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</si>
  <si>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下今泉計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</si>
  <si>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</si>
  <si>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</si>
  <si>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</si>
  <si>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</si>
  <si>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</si>
  <si>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</si>
  <si>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</si>
  <si>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上今泉計</t>
  </si>
  <si>
    <t>柏ヶ谷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</si>
  <si>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</si>
  <si>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</si>
  <si>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</si>
  <si>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</si>
  <si>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</si>
  <si>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</si>
  <si>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東柏ケ谷計</t>
  </si>
  <si>
    <t>望地一丁目</t>
  </si>
  <si>
    <t>望地二丁目</t>
  </si>
  <si>
    <t>望地計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</si>
  <si>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</si>
  <si>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</si>
  <si>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</si>
  <si>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</si>
  <si>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</si>
  <si>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</si>
  <si>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</si>
  <si>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</si>
  <si>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</si>
  <si>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</si>
  <si>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</si>
  <si>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</si>
  <si>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</si>
  <si>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</si>
  <si>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</si>
  <si>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</si>
  <si>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</si>
  <si>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</si>
  <si>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国分南計</t>
  </si>
  <si>
    <t>国分北一丁目</t>
  </si>
  <si>
    <t>国分北二丁目</t>
  </si>
  <si>
    <t>国分北三丁目</t>
  </si>
  <si>
    <t>国分北四丁目</t>
  </si>
  <si>
    <t>国分北計</t>
  </si>
  <si>
    <t>構成比</t>
  </si>
  <si>
    <t>※　この数値は外国人を含まない住民基本台帳人口です。</t>
  </si>
  <si>
    <t xml:space="preserve"> </t>
  </si>
  <si>
    <t>海老名市町丁・字別人口構成比　（平成１９年１月１日現在）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</si>
</sst>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1" xfId="15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6" applyBorder="1" applyAlignment="1">
      <alignment vertical="center"/>
    </xf>
    <xf numFmtId="0" fontId="2" fillId="0" borderId="0" xfId="0" applyFont="1" applyAlignment="1">
      <alignment vertical="top"/>
    </xf>
    <xf numFmtId="38" fontId="0" fillId="0" borderId="4" xfId="16" applyBorder="1" applyAlignment="1">
      <alignment vertical="center"/>
    </xf>
    <xf numFmtId="10" fontId="0" fillId="0" borderId="4" xfId="15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4.875" style="0" customWidth="1"/>
    <col min="2" max="22" width="8.375" style="0" customWidth="1"/>
  </cols>
  <sheetData>
    <row r="1" spans="5:20" ht="48" customHeight="1">
      <c r="E1" s="8" t="s">
        <v>84</v>
      </c>
      <c r="T1" t="s">
        <v>83</v>
      </c>
    </row>
    <row r="2" spans="1:22" ht="31.5" customHeight="1">
      <c r="A2" s="2"/>
      <c r="B2" s="12" t="s">
        <v>9</v>
      </c>
      <c r="C2" s="13"/>
      <c r="D2" s="14"/>
      <c r="E2" s="18" t="s">
        <v>0</v>
      </c>
      <c r="F2" s="19"/>
      <c r="G2" s="19"/>
      <c r="H2" s="19"/>
      <c r="I2" s="19"/>
      <c r="J2" s="20"/>
      <c r="K2" s="18" t="s">
        <v>6</v>
      </c>
      <c r="L2" s="19"/>
      <c r="M2" s="19"/>
      <c r="N2" s="19"/>
      <c r="O2" s="19"/>
      <c r="P2" s="20"/>
      <c r="Q2" s="18" t="s">
        <v>7</v>
      </c>
      <c r="R2" s="19"/>
      <c r="S2" s="19"/>
      <c r="T2" s="19"/>
      <c r="U2" s="19"/>
      <c r="V2" s="20"/>
    </row>
    <row r="3" spans="1:22" ht="31.5" customHeight="1">
      <c r="A3" s="3"/>
      <c r="B3" s="15"/>
      <c r="C3" s="16"/>
      <c r="D3" s="17"/>
      <c r="E3" s="18" t="s">
        <v>4</v>
      </c>
      <c r="F3" s="19"/>
      <c r="G3" s="20"/>
      <c r="H3" s="18" t="s">
        <v>81</v>
      </c>
      <c r="I3" s="19"/>
      <c r="J3" s="20"/>
      <c r="K3" s="18" t="s">
        <v>4</v>
      </c>
      <c r="L3" s="19"/>
      <c r="M3" s="20"/>
      <c r="N3" s="18" t="s">
        <v>81</v>
      </c>
      <c r="O3" s="19"/>
      <c r="P3" s="20"/>
      <c r="Q3" s="18" t="s">
        <v>4</v>
      </c>
      <c r="R3" s="19"/>
      <c r="S3" s="20"/>
      <c r="T3" s="18" t="s">
        <v>81</v>
      </c>
      <c r="U3" s="19"/>
      <c r="V3" s="20"/>
    </row>
    <row r="4" spans="1:22" ht="31.5" customHeight="1">
      <c r="A4" s="4"/>
      <c r="B4" s="11" t="s">
        <v>1</v>
      </c>
      <c r="C4" s="11" t="s">
        <v>2</v>
      </c>
      <c r="D4" s="11" t="s">
        <v>3</v>
      </c>
      <c r="E4" s="11" t="s">
        <v>1</v>
      </c>
      <c r="F4" s="11" t="s">
        <v>2</v>
      </c>
      <c r="G4" s="11" t="s">
        <v>3</v>
      </c>
      <c r="H4" s="11" t="s">
        <v>1</v>
      </c>
      <c r="I4" s="11" t="s">
        <v>2</v>
      </c>
      <c r="J4" s="11" t="s">
        <v>3</v>
      </c>
      <c r="K4" s="11" t="s">
        <v>1</v>
      </c>
      <c r="L4" s="11" t="s">
        <v>2</v>
      </c>
      <c r="M4" s="11" t="s">
        <v>3</v>
      </c>
      <c r="N4" s="11" t="s">
        <v>1</v>
      </c>
      <c r="O4" s="11" t="s">
        <v>2</v>
      </c>
      <c r="P4" s="11" t="s">
        <v>3</v>
      </c>
      <c r="Q4" s="11" t="s">
        <v>1</v>
      </c>
      <c r="R4" s="11" t="s">
        <v>2</v>
      </c>
      <c r="S4" s="11" t="s">
        <v>3</v>
      </c>
      <c r="T4" s="11" t="s">
        <v>1</v>
      </c>
      <c r="U4" s="11" t="s">
        <v>2</v>
      </c>
      <c r="V4" s="11" t="s">
        <v>3</v>
      </c>
    </row>
    <row r="5" spans="1:22" ht="39" customHeight="1">
      <c r="A5" s="4" t="s">
        <v>8</v>
      </c>
      <c r="B5" s="9">
        <v>63135</v>
      </c>
      <c r="C5" s="9">
        <v>60850</v>
      </c>
      <c r="D5" s="9">
        <v>123985</v>
      </c>
      <c r="E5" s="9">
        <v>9186</v>
      </c>
      <c r="F5" s="9">
        <v>8767</v>
      </c>
      <c r="G5" s="9">
        <v>17953</v>
      </c>
      <c r="H5" s="10">
        <f aca="true" t="shared" si="0" ref="H5:J6">E5/B5</f>
        <v>0.14549774293181278</v>
      </c>
      <c r="I5" s="10">
        <f t="shared" si="0"/>
        <v>0.14407559572719802</v>
      </c>
      <c r="J5" s="10">
        <f t="shared" si="0"/>
        <v>0.14479977416622977</v>
      </c>
      <c r="K5" s="9">
        <v>45025</v>
      </c>
      <c r="L5" s="9">
        <v>41930</v>
      </c>
      <c r="M5" s="9">
        <v>86955</v>
      </c>
      <c r="N5" s="10">
        <f aca="true" t="shared" si="1" ref="N5:P6">K5/B5</f>
        <v>0.7131543517858557</v>
      </c>
      <c r="O5" s="10">
        <f t="shared" si="1"/>
        <v>0.6890714872637633</v>
      </c>
      <c r="P5" s="10">
        <f t="shared" si="1"/>
        <v>0.7013348388918015</v>
      </c>
      <c r="Q5" s="9">
        <v>8924</v>
      </c>
      <c r="R5" s="9">
        <v>10153</v>
      </c>
      <c r="S5" s="9">
        <v>19077</v>
      </c>
      <c r="T5" s="10">
        <f aca="true" t="shared" si="2" ref="T5:V6">Q5/B5</f>
        <v>0.14134790528233152</v>
      </c>
      <c r="U5" s="10">
        <f t="shared" si="2"/>
        <v>0.16685291700903862</v>
      </c>
      <c r="V5" s="10">
        <f t="shared" si="2"/>
        <v>0.15386538694196877</v>
      </c>
    </row>
    <row r="6" spans="1:22" ht="19.5" customHeight="1">
      <c r="A6" s="1" t="s">
        <v>5</v>
      </c>
      <c r="B6" s="7">
        <v>4562</v>
      </c>
      <c r="C6" s="7">
        <v>4381</v>
      </c>
      <c r="D6" s="7">
        <v>8943</v>
      </c>
      <c r="E6" s="7">
        <v>796</v>
      </c>
      <c r="F6" s="7">
        <v>699</v>
      </c>
      <c r="G6" s="7">
        <v>1495</v>
      </c>
      <c r="H6" s="5">
        <f t="shared" si="0"/>
        <v>0.17448487505480054</v>
      </c>
      <c r="I6" s="5">
        <f t="shared" si="0"/>
        <v>0.15955261355854827</v>
      </c>
      <c r="J6" s="5">
        <f t="shared" si="0"/>
        <v>0.16716985351671698</v>
      </c>
      <c r="K6" s="7">
        <v>3228</v>
      </c>
      <c r="L6" s="7">
        <v>3125</v>
      </c>
      <c r="M6" s="7">
        <v>6353</v>
      </c>
      <c r="N6" s="5">
        <f t="shared" si="1"/>
        <v>0.7075843928101709</v>
      </c>
      <c r="O6" s="5">
        <f t="shared" si="1"/>
        <v>0.7133074640493038</v>
      </c>
      <c r="P6" s="5">
        <f t="shared" si="1"/>
        <v>0.7103880129710388</v>
      </c>
      <c r="Q6" s="7">
        <v>538</v>
      </c>
      <c r="R6" s="7">
        <v>557</v>
      </c>
      <c r="S6" s="7">
        <v>1095</v>
      </c>
      <c r="T6" s="5">
        <f t="shared" si="2"/>
        <v>0.1179307321350285</v>
      </c>
      <c r="U6" s="5">
        <f t="shared" si="2"/>
        <v>0.1271399223921479</v>
      </c>
      <c r="V6" s="5">
        <f t="shared" si="2"/>
        <v>0.12244213351224421</v>
      </c>
    </row>
    <row r="7" spans="1:22" ht="19.5" customHeight="1">
      <c r="A7" s="1" t="s">
        <v>10</v>
      </c>
      <c r="B7" s="7">
        <v>790</v>
      </c>
      <c r="C7" s="7">
        <v>891</v>
      </c>
      <c r="D7" s="7">
        <v>1681</v>
      </c>
      <c r="E7" s="7">
        <v>60</v>
      </c>
      <c r="F7" s="7">
        <v>68</v>
      </c>
      <c r="G7" s="7">
        <v>128</v>
      </c>
      <c r="H7" s="5">
        <f aca="true" t="shared" si="3" ref="H7:J8">E7/B7</f>
        <v>0.0759493670886076</v>
      </c>
      <c r="I7" s="5">
        <f t="shared" si="3"/>
        <v>0.07631874298540965</v>
      </c>
      <c r="J7" s="5">
        <f t="shared" si="3"/>
        <v>0.0761451516954194</v>
      </c>
      <c r="K7" s="7">
        <v>452</v>
      </c>
      <c r="L7" s="7">
        <v>520</v>
      </c>
      <c r="M7" s="7">
        <v>972</v>
      </c>
      <c r="N7" s="5">
        <f aca="true" t="shared" si="4" ref="N7:P8">K7/B7</f>
        <v>0.5721518987341773</v>
      </c>
      <c r="O7" s="5">
        <f t="shared" si="4"/>
        <v>0.5836139169472503</v>
      </c>
      <c r="P7" s="5">
        <f t="shared" si="4"/>
        <v>0.578227245687091</v>
      </c>
      <c r="Q7" s="7">
        <v>278</v>
      </c>
      <c r="R7" s="7">
        <v>303</v>
      </c>
      <c r="S7" s="7">
        <v>581</v>
      </c>
      <c r="T7" s="5">
        <f aca="true" t="shared" si="5" ref="T7:V8">Q7/B7</f>
        <v>0.3518987341772152</v>
      </c>
      <c r="U7" s="5">
        <f t="shared" si="5"/>
        <v>0.3400673400673401</v>
      </c>
      <c r="V7" s="5">
        <f t="shared" si="5"/>
        <v>0.3456276026174896</v>
      </c>
    </row>
    <row r="8" spans="1:22" ht="19.5" customHeight="1">
      <c r="A8" s="1" t="s">
        <v>11</v>
      </c>
      <c r="B8" s="7">
        <v>599</v>
      </c>
      <c r="C8" s="7">
        <v>591</v>
      </c>
      <c r="D8" s="7">
        <v>1190</v>
      </c>
      <c r="E8" s="7">
        <v>72</v>
      </c>
      <c r="F8" s="7">
        <v>55</v>
      </c>
      <c r="G8" s="7">
        <v>127</v>
      </c>
      <c r="H8" s="5">
        <f t="shared" si="3"/>
        <v>0.12020033388981637</v>
      </c>
      <c r="I8" s="5">
        <f t="shared" si="3"/>
        <v>0.09306260575296109</v>
      </c>
      <c r="J8" s="5">
        <f t="shared" si="3"/>
        <v>0.10672268907563025</v>
      </c>
      <c r="K8" s="7">
        <v>350</v>
      </c>
      <c r="L8" s="7">
        <v>331</v>
      </c>
      <c r="M8" s="7">
        <v>681</v>
      </c>
      <c r="N8" s="5">
        <f t="shared" si="4"/>
        <v>0.5843071786310517</v>
      </c>
      <c r="O8" s="5">
        <f t="shared" si="4"/>
        <v>0.560067681895093</v>
      </c>
      <c r="P8" s="5">
        <f t="shared" si="4"/>
        <v>0.5722689075630252</v>
      </c>
      <c r="Q8" s="7">
        <v>177</v>
      </c>
      <c r="R8" s="7">
        <v>205</v>
      </c>
      <c r="S8" s="7">
        <v>382</v>
      </c>
      <c r="T8" s="5">
        <f t="shared" si="5"/>
        <v>0.29549248747913187</v>
      </c>
      <c r="U8" s="5">
        <f t="shared" si="5"/>
        <v>0.34686971235194586</v>
      </c>
      <c r="V8" s="5">
        <f t="shared" si="5"/>
        <v>0.32100840336134456</v>
      </c>
    </row>
    <row r="9" spans="1:22" ht="19.5" customHeight="1">
      <c r="A9" s="1" t="s">
        <v>12</v>
      </c>
      <c r="B9" s="7">
        <v>517</v>
      </c>
      <c r="C9" s="7">
        <v>520</v>
      </c>
      <c r="D9" s="7">
        <v>1037</v>
      </c>
      <c r="E9" s="7">
        <v>62</v>
      </c>
      <c r="F9" s="7">
        <v>45</v>
      </c>
      <c r="G9" s="7">
        <v>107</v>
      </c>
      <c r="H9" s="5">
        <f aca="true" t="shared" si="6" ref="H9:J12">E9/B9</f>
        <v>0.11992263056092843</v>
      </c>
      <c r="I9" s="5">
        <f t="shared" si="6"/>
        <v>0.08653846153846154</v>
      </c>
      <c r="J9" s="5">
        <f t="shared" si="6"/>
        <v>0.10318225650916105</v>
      </c>
      <c r="K9" s="7">
        <v>299</v>
      </c>
      <c r="L9" s="7">
        <v>308</v>
      </c>
      <c r="M9" s="7">
        <v>607</v>
      </c>
      <c r="N9" s="5">
        <f aca="true" t="shared" si="7" ref="N9:P12">K9/B9</f>
        <v>0.5783365570599613</v>
      </c>
      <c r="O9" s="5">
        <f t="shared" si="7"/>
        <v>0.5923076923076923</v>
      </c>
      <c r="P9" s="5">
        <f t="shared" si="7"/>
        <v>0.5853423336547734</v>
      </c>
      <c r="Q9" s="7">
        <v>156</v>
      </c>
      <c r="R9" s="7">
        <v>167</v>
      </c>
      <c r="S9" s="7">
        <v>323</v>
      </c>
      <c r="T9" s="5">
        <f aca="true" t="shared" si="8" ref="T9:V12">Q9/B9</f>
        <v>0.30174081237911027</v>
      </c>
      <c r="U9" s="5">
        <f t="shared" si="8"/>
        <v>0.3211538461538462</v>
      </c>
      <c r="V9" s="5">
        <f t="shared" si="8"/>
        <v>0.3114754098360656</v>
      </c>
    </row>
    <row r="10" spans="1:22" ht="19.5" customHeight="1">
      <c r="A10" s="1" t="s">
        <v>13</v>
      </c>
      <c r="B10" s="7">
        <v>519</v>
      </c>
      <c r="C10" s="7">
        <v>505</v>
      </c>
      <c r="D10" s="7">
        <v>1024</v>
      </c>
      <c r="E10" s="7">
        <v>54</v>
      </c>
      <c r="F10" s="7">
        <v>42</v>
      </c>
      <c r="G10" s="7">
        <v>96</v>
      </c>
      <c r="H10" s="5">
        <f t="shared" si="6"/>
        <v>0.10404624277456648</v>
      </c>
      <c r="I10" s="5">
        <f t="shared" si="6"/>
        <v>0.08316831683168317</v>
      </c>
      <c r="J10" s="5">
        <f t="shared" si="6"/>
        <v>0.09375</v>
      </c>
      <c r="K10" s="7">
        <v>313</v>
      </c>
      <c r="L10" s="7">
        <v>322</v>
      </c>
      <c r="M10" s="7">
        <v>635</v>
      </c>
      <c r="N10" s="5">
        <f t="shared" si="7"/>
        <v>0.603082851637765</v>
      </c>
      <c r="O10" s="5">
        <f t="shared" si="7"/>
        <v>0.6376237623762376</v>
      </c>
      <c r="P10" s="5">
        <f t="shared" si="7"/>
        <v>0.6201171875</v>
      </c>
      <c r="Q10" s="7">
        <v>152</v>
      </c>
      <c r="R10" s="7">
        <v>141</v>
      </c>
      <c r="S10" s="7">
        <v>293</v>
      </c>
      <c r="T10" s="5">
        <f t="shared" si="8"/>
        <v>0.2928709055876686</v>
      </c>
      <c r="U10" s="5">
        <f t="shared" si="8"/>
        <v>0.27920792079207923</v>
      </c>
      <c r="V10" s="5">
        <f t="shared" si="8"/>
        <v>0.2861328125</v>
      </c>
    </row>
    <row r="11" spans="1:22" ht="19.5" customHeight="1">
      <c r="A11" s="1" t="s">
        <v>14</v>
      </c>
      <c r="B11" s="7">
        <v>665</v>
      </c>
      <c r="C11" s="7">
        <v>680</v>
      </c>
      <c r="D11" s="7">
        <v>1345</v>
      </c>
      <c r="E11" s="7">
        <v>67</v>
      </c>
      <c r="F11" s="7">
        <v>60</v>
      </c>
      <c r="G11" s="7">
        <v>127</v>
      </c>
      <c r="H11" s="5">
        <f t="shared" si="6"/>
        <v>0.10075187969924812</v>
      </c>
      <c r="I11" s="5">
        <f t="shared" si="6"/>
        <v>0.08823529411764706</v>
      </c>
      <c r="J11" s="5">
        <f t="shared" si="6"/>
        <v>0.09442379182156134</v>
      </c>
      <c r="K11" s="7">
        <v>377</v>
      </c>
      <c r="L11" s="7">
        <v>390</v>
      </c>
      <c r="M11" s="7">
        <v>767</v>
      </c>
      <c r="N11" s="5">
        <f t="shared" si="7"/>
        <v>0.5669172932330827</v>
      </c>
      <c r="O11" s="5">
        <f t="shared" si="7"/>
        <v>0.5735294117647058</v>
      </c>
      <c r="P11" s="5">
        <f t="shared" si="7"/>
        <v>0.5702602230483271</v>
      </c>
      <c r="Q11" s="7">
        <v>221</v>
      </c>
      <c r="R11" s="7">
        <v>230</v>
      </c>
      <c r="S11" s="7">
        <v>451</v>
      </c>
      <c r="T11" s="5">
        <f t="shared" si="8"/>
        <v>0.3323308270676692</v>
      </c>
      <c r="U11" s="5">
        <f t="shared" si="8"/>
        <v>0.3382352941176471</v>
      </c>
      <c r="V11" s="5">
        <f t="shared" si="8"/>
        <v>0.3353159851301115</v>
      </c>
    </row>
    <row r="12" spans="1:22" ht="19.5" customHeight="1">
      <c r="A12" s="6" t="s">
        <v>15</v>
      </c>
      <c r="B12" s="7">
        <f aca="true" t="shared" si="9" ref="B12:G12">B7+B8+B9+B10+B11</f>
        <v>3090</v>
      </c>
      <c r="C12" s="7">
        <f t="shared" si="9"/>
        <v>3187</v>
      </c>
      <c r="D12" s="7">
        <f t="shared" si="9"/>
        <v>6277</v>
      </c>
      <c r="E12" s="7">
        <f t="shared" si="9"/>
        <v>315</v>
      </c>
      <c r="F12" s="7">
        <f t="shared" si="9"/>
        <v>270</v>
      </c>
      <c r="G12" s="7">
        <f t="shared" si="9"/>
        <v>585</v>
      </c>
      <c r="H12" s="5">
        <f t="shared" si="6"/>
        <v>0.10194174757281553</v>
      </c>
      <c r="I12" s="5">
        <f t="shared" si="6"/>
        <v>0.08471917163476624</v>
      </c>
      <c r="J12" s="5">
        <f t="shared" si="6"/>
        <v>0.09319738728692051</v>
      </c>
      <c r="K12" s="7">
        <f>K7+K8+K9+K10+K11</f>
        <v>1791</v>
      </c>
      <c r="L12" s="7">
        <f>L7+L8+L9+L10+L11</f>
        <v>1871</v>
      </c>
      <c r="M12" s="7">
        <f>M7+M8+M9+M10+M11</f>
        <v>3662</v>
      </c>
      <c r="N12" s="5">
        <f t="shared" si="7"/>
        <v>0.579611650485437</v>
      </c>
      <c r="O12" s="5">
        <f t="shared" si="7"/>
        <v>0.5870724819579541</v>
      </c>
      <c r="P12" s="5">
        <f t="shared" si="7"/>
        <v>0.5833997132388083</v>
      </c>
      <c r="Q12" s="7">
        <f>Q7+Q8+Q9+Q10+Q11</f>
        <v>984</v>
      </c>
      <c r="R12" s="7">
        <f>R7+R8+R9+R10+R11</f>
        <v>1046</v>
      </c>
      <c r="S12" s="7">
        <f>S7+S8+S9+S10+S11</f>
        <v>2030</v>
      </c>
      <c r="T12" s="5">
        <f t="shared" si="8"/>
        <v>0.31844660194174756</v>
      </c>
      <c r="U12" s="5">
        <f t="shared" si="8"/>
        <v>0.3282083464072796</v>
      </c>
      <c r="V12" s="5">
        <f t="shared" si="8"/>
        <v>0.32340289947427114</v>
      </c>
    </row>
    <row r="13" spans="1:22" ht="19.5" customHeight="1">
      <c r="A13" s="1" t="s">
        <v>16</v>
      </c>
      <c r="B13" s="7">
        <v>71</v>
      </c>
      <c r="C13" s="7">
        <v>70</v>
      </c>
      <c r="D13" s="7">
        <v>141</v>
      </c>
      <c r="E13" s="7">
        <v>6</v>
      </c>
      <c r="F13" s="7">
        <v>9</v>
      </c>
      <c r="G13" s="7">
        <v>15</v>
      </c>
      <c r="H13" s="5">
        <f aca="true" t="shared" si="10" ref="H13:J16">E13/B13</f>
        <v>0.08450704225352113</v>
      </c>
      <c r="I13" s="5">
        <f t="shared" si="10"/>
        <v>0.12857142857142856</v>
      </c>
      <c r="J13" s="5">
        <f t="shared" si="10"/>
        <v>0.10638297872340426</v>
      </c>
      <c r="K13" s="7">
        <v>53</v>
      </c>
      <c r="L13" s="7">
        <v>49</v>
      </c>
      <c r="M13" s="7">
        <v>102</v>
      </c>
      <c r="N13" s="5">
        <f aca="true" t="shared" si="11" ref="N13:P16">K13/B13</f>
        <v>0.7464788732394366</v>
      </c>
      <c r="O13" s="5">
        <f t="shared" si="11"/>
        <v>0.7</v>
      </c>
      <c r="P13" s="5">
        <f t="shared" si="11"/>
        <v>0.723404255319149</v>
      </c>
      <c r="Q13" s="7">
        <v>12</v>
      </c>
      <c r="R13" s="7">
        <v>12</v>
      </c>
      <c r="S13" s="7">
        <v>24</v>
      </c>
      <c r="T13" s="5">
        <f aca="true" t="shared" si="12" ref="T13:V15">Q13/B13</f>
        <v>0.16901408450704225</v>
      </c>
      <c r="U13" s="5">
        <f t="shared" si="12"/>
        <v>0.17142857142857143</v>
      </c>
      <c r="V13" s="5">
        <f t="shared" si="12"/>
        <v>0.1702127659574468</v>
      </c>
    </row>
    <row r="14" spans="1:22" ht="19.5" customHeight="1">
      <c r="A14" s="1" t="s">
        <v>17</v>
      </c>
      <c r="B14" s="7">
        <v>933</v>
      </c>
      <c r="C14" s="7">
        <v>893</v>
      </c>
      <c r="D14" s="7">
        <v>1826</v>
      </c>
      <c r="E14" s="7">
        <v>169</v>
      </c>
      <c r="F14" s="7">
        <v>155</v>
      </c>
      <c r="G14" s="7">
        <v>324</v>
      </c>
      <c r="H14" s="5">
        <f t="shared" si="10"/>
        <v>0.18113612004287247</v>
      </c>
      <c r="I14" s="5">
        <f t="shared" si="10"/>
        <v>0.17357222844344905</v>
      </c>
      <c r="J14" s="5">
        <f t="shared" si="10"/>
        <v>0.1774370208105148</v>
      </c>
      <c r="K14" s="7">
        <v>645</v>
      </c>
      <c r="L14" s="7">
        <v>600</v>
      </c>
      <c r="M14" s="7">
        <v>1245</v>
      </c>
      <c r="N14" s="5">
        <f t="shared" si="11"/>
        <v>0.6913183279742765</v>
      </c>
      <c r="O14" s="5">
        <f t="shared" si="11"/>
        <v>0.671892497200448</v>
      </c>
      <c r="P14" s="5">
        <f t="shared" si="11"/>
        <v>0.6818181818181818</v>
      </c>
      <c r="Q14" s="7">
        <v>119</v>
      </c>
      <c r="R14" s="7">
        <v>138</v>
      </c>
      <c r="S14" s="7">
        <v>257</v>
      </c>
      <c r="T14" s="5">
        <f t="shared" si="12"/>
        <v>0.12754555198285103</v>
      </c>
      <c r="U14" s="5">
        <f t="shared" si="12"/>
        <v>0.15453527435610304</v>
      </c>
      <c r="V14" s="5">
        <f t="shared" si="12"/>
        <v>0.14074479737130338</v>
      </c>
    </row>
    <row r="15" spans="1:22" ht="19.5" customHeight="1">
      <c r="A15" s="1" t="s">
        <v>18</v>
      </c>
      <c r="B15" s="7">
        <v>1265</v>
      </c>
      <c r="C15" s="7">
        <v>1129</v>
      </c>
      <c r="D15" s="7">
        <v>2394</v>
      </c>
      <c r="E15" s="7">
        <v>134</v>
      </c>
      <c r="F15" s="7">
        <v>153</v>
      </c>
      <c r="G15" s="7">
        <v>287</v>
      </c>
      <c r="H15" s="5">
        <f t="shared" si="10"/>
        <v>0.10592885375494071</v>
      </c>
      <c r="I15" s="5">
        <f t="shared" si="10"/>
        <v>0.1355181576616475</v>
      </c>
      <c r="J15" s="5">
        <f t="shared" si="10"/>
        <v>0.11988304093567251</v>
      </c>
      <c r="K15" s="7">
        <v>964</v>
      </c>
      <c r="L15" s="7">
        <v>769</v>
      </c>
      <c r="M15" s="7">
        <v>1733</v>
      </c>
      <c r="N15" s="5">
        <f t="shared" si="11"/>
        <v>0.7620553359683795</v>
      </c>
      <c r="O15" s="5">
        <f t="shared" si="11"/>
        <v>0.6811337466784765</v>
      </c>
      <c r="P15" s="5">
        <f t="shared" si="11"/>
        <v>0.7238930659983291</v>
      </c>
      <c r="Q15" s="7">
        <v>167</v>
      </c>
      <c r="R15" s="7">
        <v>207</v>
      </c>
      <c r="S15" s="7">
        <v>374</v>
      </c>
      <c r="T15" s="5">
        <f t="shared" si="12"/>
        <v>0.13201581027667983</v>
      </c>
      <c r="U15" s="5">
        <f t="shared" si="12"/>
        <v>0.183348095659876</v>
      </c>
      <c r="V15" s="5">
        <f t="shared" si="12"/>
        <v>0.15622389306599832</v>
      </c>
    </row>
    <row r="16" spans="1:22" ht="19.5" customHeight="1">
      <c r="A16" s="1" t="s">
        <v>19</v>
      </c>
      <c r="B16" s="7">
        <v>1298</v>
      </c>
      <c r="C16" s="7">
        <v>1240</v>
      </c>
      <c r="D16" s="7">
        <v>2538</v>
      </c>
      <c r="E16" s="7">
        <v>168</v>
      </c>
      <c r="F16" s="7">
        <v>194</v>
      </c>
      <c r="G16" s="7">
        <v>362</v>
      </c>
      <c r="H16" s="5">
        <f t="shared" si="10"/>
        <v>0.12942989214175654</v>
      </c>
      <c r="I16" s="5">
        <f t="shared" si="10"/>
        <v>0.15645161290322582</v>
      </c>
      <c r="J16" s="5">
        <f t="shared" si="10"/>
        <v>0.1426319936958235</v>
      </c>
      <c r="K16" s="7">
        <v>936</v>
      </c>
      <c r="L16" s="7">
        <v>842</v>
      </c>
      <c r="M16" s="7">
        <v>1778</v>
      </c>
      <c r="N16" s="5">
        <f t="shared" si="11"/>
        <v>0.7211093990755008</v>
      </c>
      <c r="O16" s="5">
        <f t="shared" si="11"/>
        <v>0.6790322580645162</v>
      </c>
      <c r="P16" s="5">
        <f t="shared" si="11"/>
        <v>0.7005516154452325</v>
      </c>
      <c r="Q16" s="7">
        <v>194</v>
      </c>
      <c r="R16" s="7">
        <v>204</v>
      </c>
      <c r="S16" s="7">
        <v>398</v>
      </c>
      <c r="T16" s="5">
        <f aca="true" t="shared" si="13" ref="T16:V19">Q16/B16</f>
        <v>0.14946070878274267</v>
      </c>
      <c r="U16" s="5">
        <f t="shared" si="13"/>
        <v>0.16451612903225807</v>
      </c>
      <c r="V16" s="5">
        <f t="shared" si="13"/>
        <v>0.15681639085894405</v>
      </c>
    </row>
    <row r="17" spans="1:22" ht="19.5" customHeight="1">
      <c r="A17" s="1" t="s">
        <v>20</v>
      </c>
      <c r="B17" s="7">
        <v>912</v>
      </c>
      <c r="C17" s="7">
        <v>699</v>
      </c>
      <c r="D17" s="7">
        <v>1611</v>
      </c>
      <c r="E17" s="7">
        <v>82</v>
      </c>
      <c r="F17" s="7">
        <v>73</v>
      </c>
      <c r="G17" s="7">
        <v>155</v>
      </c>
      <c r="H17" s="5">
        <f aca="true" t="shared" si="14" ref="H17:J19">E17/B17</f>
        <v>0.08991228070175439</v>
      </c>
      <c r="I17" s="5">
        <f t="shared" si="14"/>
        <v>0.1044349070100143</v>
      </c>
      <c r="J17" s="5">
        <f t="shared" si="14"/>
        <v>0.09621353196772191</v>
      </c>
      <c r="K17" s="7">
        <v>726</v>
      </c>
      <c r="L17" s="7">
        <v>511</v>
      </c>
      <c r="M17" s="7">
        <v>1237</v>
      </c>
      <c r="N17" s="5">
        <f aca="true" t="shared" si="15" ref="N17:P19">K17/B17</f>
        <v>0.7960526315789473</v>
      </c>
      <c r="O17" s="5">
        <f t="shared" si="15"/>
        <v>0.7310443490701002</v>
      </c>
      <c r="P17" s="5">
        <f t="shared" si="15"/>
        <v>0.7678460583488517</v>
      </c>
      <c r="Q17" s="7">
        <v>104</v>
      </c>
      <c r="R17" s="7">
        <v>115</v>
      </c>
      <c r="S17" s="7">
        <v>219</v>
      </c>
      <c r="T17" s="5">
        <f t="shared" si="13"/>
        <v>0.11403508771929824</v>
      </c>
      <c r="U17" s="5">
        <f t="shared" si="13"/>
        <v>0.16452074391988555</v>
      </c>
      <c r="V17" s="5">
        <f t="shared" si="13"/>
        <v>0.13594040968342644</v>
      </c>
    </row>
    <row r="18" spans="1:22" ht="19.5" customHeight="1">
      <c r="A18" s="1" t="s">
        <v>21</v>
      </c>
      <c r="B18" s="7">
        <v>174</v>
      </c>
      <c r="C18" s="7">
        <v>167</v>
      </c>
      <c r="D18" s="7">
        <v>341</v>
      </c>
      <c r="E18" s="7">
        <v>36</v>
      </c>
      <c r="F18" s="7">
        <v>29</v>
      </c>
      <c r="G18" s="7">
        <v>65</v>
      </c>
      <c r="H18" s="5">
        <f t="shared" si="14"/>
        <v>0.20689655172413793</v>
      </c>
      <c r="I18" s="5">
        <f t="shared" si="14"/>
        <v>0.17365269461077845</v>
      </c>
      <c r="J18" s="5">
        <f t="shared" si="14"/>
        <v>0.1906158357771261</v>
      </c>
      <c r="K18" s="7">
        <v>115</v>
      </c>
      <c r="L18" s="7">
        <v>116</v>
      </c>
      <c r="M18" s="7">
        <v>231</v>
      </c>
      <c r="N18" s="5">
        <f t="shared" si="15"/>
        <v>0.6609195402298851</v>
      </c>
      <c r="O18" s="5">
        <f t="shared" si="15"/>
        <v>0.6946107784431138</v>
      </c>
      <c r="P18" s="5">
        <f t="shared" si="15"/>
        <v>0.6774193548387096</v>
      </c>
      <c r="Q18" s="7">
        <v>23</v>
      </c>
      <c r="R18" s="7">
        <v>22</v>
      </c>
      <c r="S18" s="7">
        <v>45</v>
      </c>
      <c r="T18" s="5">
        <f t="shared" si="13"/>
        <v>0.13218390804597702</v>
      </c>
      <c r="U18" s="5">
        <f t="shared" si="13"/>
        <v>0.1317365269461078</v>
      </c>
      <c r="V18" s="5">
        <f t="shared" si="13"/>
        <v>0.13196480938416422</v>
      </c>
    </row>
    <row r="19" spans="1:22" ht="19.5" customHeight="1">
      <c r="A19" s="1" t="s">
        <v>22</v>
      </c>
      <c r="B19" s="7">
        <f aca="true" t="shared" si="16" ref="B19:G19">B13+B14+B15+B16+B17+B18</f>
        <v>4653</v>
      </c>
      <c r="C19" s="7">
        <f t="shared" si="16"/>
        <v>4198</v>
      </c>
      <c r="D19" s="7">
        <f t="shared" si="16"/>
        <v>8851</v>
      </c>
      <c r="E19" s="7">
        <f t="shared" si="16"/>
        <v>595</v>
      </c>
      <c r="F19" s="7">
        <f t="shared" si="16"/>
        <v>613</v>
      </c>
      <c r="G19" s="7">
        <f t="shared" si="16"/>
        <v>1208</v>
      </c>
      <c r="H19" s="5">
        <f t="shared" si="14"/>
        <v>0.12787448957661723</v>
      </c>
      <c r="I19" s="5">
        <f t="shared" si="14"/>
        <v>0.1460219151977132</v>
      </c>
      <c r="J19" s="5">
        <f t="shared" si="14"/>
        <v>0.1364817534741837</v>
      </c>
      <c r="K19" s="7">
        <f>K13+K14+K15+K16+K17+K18</f>
        <v>3439</v>
      </c>
      <c r="L19" s="7">
        <f>L13+L14+L15+L16+L17+L18</f>
        <v>2887</v>
      </c>
      <c r="M19" s="7">
        <f>M13+M14+M15+M16+M17+M18</f>
        <v>6326</v>
      </c>
      <c r="N19" s="5">
        <f t="shared" si="15"/>
        <v>0.7390930582419944</v>
      </c>
      <c r="O19" s="5">
        <f t="shared" si="15"/>
        <v>0.6877084325869461</v>
      </c>
      <c r="P19" s="5">
        <f t="shared" si="15"/>
        <v>0.7147215003954356</v>
      </c>
      <c r="Q19" s="7">
        <f>Q13+Q14+Q15+Q16+Q17+Q18</f>
        <v>619</v>
      </c>
      <c r="R19" s="7">
        <f>R13+R14+R15+R16+R17+R18</f>
        <v>698</v>
      </c>
      <c r="S19" s="7">
        <f>S13+S14+S15+S16+S17+S18</f>
        <v>1317</v>
      </c>
      <c r="T19" s="5">
        <f t="shared" si="13"/>
        <v>0.13303245218138834</v>
      </c>
      <c r="U19" s="5">
        <f t="shared" si="13"/>
        <v>0.16626965221534065</v>
      </c>
      <c r="V19" s="5">
        <f t="shared" si="13"/>
        <v>0.14879674613038074</v>
      </c>
    </row>
    <row r="20" spans="1:22" ht="19.5" customHeight="1">
      <c r="A20" s="1" t="s">
        <v>23</v>
      </c>
      <c r="B20" s="7">
        <v>1024</v>
      </c>
      <c r="C20" s="7">
        <v>1083</v>
      </c>
      <c r="D20" s="7">
        <v>2107</v>
      </c>
      <c r="E20" s="7">
        <v>98</v>
      </c>
      <c r="F20" s="7">
        <v>82</v>
      </c>
      <c r="G20" s="7">
        <v>180</v>
      </c>
      <c r="H20" s="5">
        <f aca="true" t="shared" si="17" ref="H20:J21">E20/B20</f>
        <v>0.095703125</v>
      </c>
      <c r="I20" s="5">
        <f t="shared" si="17"/>
        <v>0.07571560480147738</v>
      </c>
      <c r="J20" s="5">
        <f t="shared" si="17"/>
        <v>0.0854295206454675</v>
      </c>
      <c r="K20" s="7">
        <v>687</v>
      </c>
      <c r="L20" s="7">
        <v>726</v>
      </c>
      <c r="M20" s="7">
        <v>1413</v>
      </c>
      <c r="N20" s="5">
        <f aca="true" t="shared" si="18" ref="N20:P21">K20/B20</f>
        <v>0.6708984375</v>
      </c>
      <c r="O20" s="5">
        <f t="shared" si="18"/>
        <v>0.6703601108033241</v>
      </c>
      <c r="P20" s="5">
        <f t="shared" si="18"/>
        <v>0.6706217370669197</v>
      </c>
      <c r="Q20" s="7">
        <v>239</v>
      </c>
      <c r="R20" s="7">
        <v>275</v>
      </c>
      <c r="S20" s="7">
        <v>514</v>
      </c>
      <c r="T20" s="5">
        <f aca="true" t="shared" si="19" ref="T20:V21">Q20/B20</f>
        <v>0.2333984375</v>
      </c>
      <c r="U20" s="5">
        <f t="shared" si="19"/>
        <v>0.25392428439519854</v>
      </c>
      <c r="V20" s="5">
        <f t="shared" si="19"/>
        <v>0.2439487422876127</v>
      </c>
    </row>
    <row r="21" spans="1:22" ht="19.5" customHeight="1">
      <c r="A21" s="1" t="s">
        <v>24</v>
      </c>
      <c r="B21" s="7">
        <v>3439</v>
      </c>
      <c r="C21" s="7">
        <v>3490</v>
      </c>
      <c r="D21" s="7">
        <v>6929</v>
      </c>
      <c r="E21" s="7">
        <v>637</v>
      </c>
      <c r="F21" s="7">
        <v>606</v>
      </c>
      <c r="G21" s="7">
        <v>1243</v>
      </c>
      <c r="H21" s="5">
        <f t="shared" si="17"/>
        <v>0.18522826403024134</v>
      </c>
      <c r="I21" s="5">
        <f t="shared" si="17"/>
        <v>0.17363896848137536</v>
      </c>
      <c r="J21" s="5">
        <f t="shared" si="17"/>
        <v>0.1793909655072882</v>
      </c>
      <c r="K21" s="7">
        <v>2441</v>
      </c>
      <c r="L21" s="7">
        <v>2386</v>
      </c>
      <c r="M21" s="7">
        <v>4827</v>
      </c>
      <c r="N21" s="5">
        <f t="shared" si="18"/>
        <v>0.7097993602791509</v>
      </c>
      <c r="O21" s="5">
        <f t="shared" si="18"/>
        <v>0.6836676217765043</v>
      </c>
      <c r="P21" s="5">
        <f t="shared" si="18"/>
        <v>0.6966373214027999</v>
      </c>
      <c r="Q21" s="7">
        <v>361</v>
      </c>
      <c r="R21" s="7">
        <v>498</v>
      </c>
      <c r="S21" s="7">
        <v>859</v>
      </c>
      <c r="T21" s="5">
        <f t="shared" si="19"/>
        <v>0.10497237569060773</v>
      </c>
      <c r="U21" s="5">
        <f t="shared" si="19"/>
        <v>0.14269340974212033</v>
      </c>
      <c r="V21" s="5">
        <f t="shared" si="19"/>
        <v>0.12397171308991196</v>
      </c>
    </row>
    <row r="22" spans="1:22" ht="19.5" customHeight="1">
      <c r="A22" s="1" t="s">
        <v>25</v>
      </c>
      <c r="B22" s="7">
        <v>312</v>
      </c>
      <c r="C22" s="7">
        <v>278</v>
      </c>
      <c r="D22" s="7">
        <v>590</v>
      </c>
      <c r="E22" s="7">
        <v>55</v>
      </c>
      <c r="F22" s="7">
        <v>61</v>
      </c>
      <c r="G22" s="7">
        <v>116</v>
      </c>
      <c r="H22" s="5">
        <f aca="true" t="shared" si="20" ref="H22:J23">E22/B22</f>
        <v>0.1762820512820513</v>
      </c>
      <c r="I22" s="5">
        <f t="shared" si="20"/>
        <v>0.21942446043165467</v>
      </c>
      <c r="J22" s="5">
        <f t="shared" si="20"/>
        <v>0.19661016949152543</v>
      </c>
      <c r="K22" s="7">
        <v>228</v>
      </c>
      <c r="L22" s="7">
        <v>188</v>
      </c>
      <c r="M22" s="7">
        <v>416</v>
      </c>
      <c r="N22" s="5">
        <f aca="true" t="shared" si="21" ref="N22:P23">K22/B22</f>
        <v>0.7307692307692307</v>
      </c>
      <c r="O22" s="5">
        <f t="shared" si="21"/>
        <v>0.6762589928057554</v>
      </c>
      <c r="P22" s="5">
        <f t="shared" si="21"/>
        <v>0.7050847457627119</v>
      </c>
      <c r="Q22" s="7">
        <v>29</v>
      </c>
      <c r="R22" s="7">
        <v>29</v>
      </c>
      <c r="S22" s="7">
        <v>58</v>
      </c>
      <c r="T22" s="5">
        <f aca="true" t="shared" si="22" ref="T22:V23">Q22/B22</f>
        <v>0.09294871794871795</v>
      </c>
      <c r="U22" s="5">
        <f t="shared" si="22"/>
        <v>0.10431654676258993</v>
      </c>
      <c r="V22" s="5">
        <f t="shared" si="22"/>
        <v>0.09830508474576272</v>
      </c>
    </row>
    <row r="23" spans="1:22" ht="19.5" customHeight="1">
      <c r="A23" s="1" t="s">
        <v>26</v>
      </c>
      <c r="B23" s="7">
        <v>782</v>
      </c>
      <c r="C23" s="7">
        <v>706</v>
      </c>
      <c r="D23" s="7">
        <v>1488</v>
      </c>
      <c r="E23" s="7">
        <v>108</v>
      </c>
      <c r="F23" s="7">
        <v>99</v>
      </c>
      <c r="G23" s="7">
        <v>207</v>
      </c>
      <c r="H23" s="5">
        <f t="shared" si="20"/>
        <v>0.13810741687979539</v>
      </c>
      <c r="I23" s="5">
        <f t="shared" si="20"/>
        <v>0.14022662889518414</v>
      </c>
      <c r="J23" s="5">
        <f t="shared" si="20"/>
        <v>0.13911290322580644</v>
      </c>
      <c r="K23" s="7">
        <v>565</v>
      </c>
      <c r="L23" s="7">
        <v>482</v>
      </c>
      <c r="M23" s="7">
        <v>1047</v>
      </c>
      <c r="N23" s="5">
        <f t="shared" si="21"/>
        <v>0.7225063938618926</v>
      </c>
      <c r="O23" s="5">
        <f t="shared" si="21"/>
        <v>0.6827195467422096</v>
      </c>
      <c r="P23" s="5">
        <f t="shared" si="21"/>
        <v>0.7036290322580645</v>
      </c>
      <c r="Q23" s="7">
        <v>109</v>
      </c>
      <c r="R23" s="7">
        <v>125</v>
      </c>
      <c r="S23" s="7">
        <v>234</v>
      </c>
      <c r="T23" s="5">
        <f t="shared" si="22"/>
        <v>0.13938618925831203</v>
      </c>
      <c r="U23" s="5">
        <f t="shared" si="22"/>
        <v>0.17705382436260622</v>
      </c>
      <c r="V23" s="5">
        <f t="shared" si="22"/>
        <v>0.15725806451612903</v>
      </c>
    </row>
    <row r="24" spans="1:22" ht="19.5" customHeight="1">
      <c r="A24" s="1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">
        <v>0</v>
      </c>
      <c r="I24" s="1">
        <v>0</v>
      </c>
      <c r="J24" s="1">
        <v>0</v>
      </c>
      <c r="K24" s="7">
        <v>0</v>
      </c>
      <c r="L24" s="7">
        <v>0</v>
      </c>
      <c r="M24" s="7">
        <v>0</v>
      </c>
      <c r="N24" s="1">
        <v>0</v>
      </c>
      <c r="O24" s="1">
        <v>0</v>
      </c>
      <c r="P24" s="1">
        <v>0</v>
      </c>
      <c r="Q24" s="7">
        <v>0</v>
      </c>
      <c r="R24" s="7">
        <v>0</v>
      </c>
      <c r="S24" s="7">
        <v>0</v>
      </c>
      <c r="T24" s="1">
        <v>0</v>
      </c>
      <c r="U24" s="1">
        <v>0</v>
      </c>
      <c r="V24" s="1">
        <v>0</v>
      </c>
    </row>
    <row r="25" spans="1:22" ht="19.5" customHeight="1">
      <c r="A25" s="1" t="s">
        <v>28</v>
      </c>
      <c r="B25" s="7">
        <v>594</v>
      </c>
      <c r="C25" s="7">
        <v>542</v>
      </c>
      <c r="D25" s="7">
        <v>1136</v>
      </c>
      <c r="E25" s="7">
        <v>67</v>
      </c>
      <c r="F25" s="7">
        <v>53</v>
      </c>
      <c r="G25" s="7">
        <v>120</v>
      </c>
      <c r="H25" s="5">
        <f aca="true" t="shared" si="23" ref="H25:H34">E25/B25</f>
        <v>0.1127946127946128</v>
      </c>
      <c r="I25" s="5">
        <f aca="true" t="shared" si="24" ref="I25:I34">F25/C25</f>
        <v>0.09778597785977859</v>
      </c>
      <c r="J25" s="5">
        <f aca="true" t="shared" si="25" ref="J25:J34">G25/D25</f>
        <v>0.1056338028169014</v>
      </c>
      <c r="K25" s="7">
        <v>465</v>
      </c>
      <c r="L25" s="7">
        <v>417</v>
      </c>
      <c r="M25" s="7">
        <v>882</v>
      </c>
      <c r="N25" s="5">
        <f aca="true" t="shared" si="26" ref="N25:N34">K25/B25</f>
        <v>0.7828282828282829</v>
      </c>
      <c r="O25" s="5">
        <f aca="true" t="shared" si="27" ref="O25:O34">L25/C25</f>
        <v>0.7693726937269373</v>
      </c>
      <c r="P25" s="5">
        <f aca="true" t="shared" si="28" ref="P25:P34">M25/D25</f>
        <v>0.7764084507042254</v>
      </c>
      <c r="Q25" s="7">
        <v>62</v>
      </c>
      <c r="R25" s="7">
        <v>72</v>
      </c>
      <c r="S25" s="7">
        <v>134</v>
      </c>
      <c r="T25" s="5">
        <f aca="true" t="shared" si="29" ref="T25:T34">Q25/B25</f>
        <v>0.10437710437710437</v>
      </c>
      <c r="U25" s="5">
        <f aca="true" t="shared" si="30" ref="U25:U34">R25/C25</f>
        <v>0.13284132841328414</v>
      </c>
      <c r="V25" s="5">
        <f aca="true" t="shared" si="31" ref="V25:V34">S25/D25</f>
        <v>0.11795774647887323</v>
      </c>
    </row>
    <row r="26" spans="1:22" ht="19.5" customHeight="1">
      <c r="A26" s="1" t="s">
        <v>29</v>
      </c>
      <c r="B26" s="7">
        <v>42</v>
      </c>
      <c r="C26" s="7">
        <v>15</v>
      </c>
      <c r="D26" s="7">
        <v>57</v>
      </c>
      <c r="E26" s="7">
        <v>1</v>
      </c>
      <c r="F26" s="7">
        <v>1</v>
      </c>
      <c r="G26" s="7">
        <v>2</v>
      </c>
      <c r="H26" s="5">
        <f t="shared" si="23"/>
        <v>0.023809523809523808</v>
      </c>
      <c r="I26" s="5">
        <f t="shared" si="24"/>
        <v>0.06666666666666667</v>
      </c>
      <c r="J26" s="5">
        <f t="shared" si="25"/>
        <v>0.03508771929824561</v>
      </c>
      <c r="K26" s="7">
        <v>35</v>
      </c>
      <c r="L26" s="7">
        <v>9</v>
      </c>
      <c r="M26" s="7">
        <v>44</v>
      </c>
      <c r="N26" s="5">
        <f t="shared" si="26"/>
        <v>0.8333333333333334</v>
      </c>
      <c r="O26" s="5">
        <f t="shared" si="27"/>
        <v>0.6</v>
      </c>
      <c r="P26" s="5">
        <f t="shared" si="28"/>
        <v>0.7719298245614035</v>
      </c>
      <c r="Q26" s="7">
        <v>6</v>
      </c>
      <c r="R26" s="7">
        <v>5</v>
      </c>
      <c r="S26" s="7">
        <v>11</v>
      </c>
      <c r="T26" s="5">
        <f t="shared" si="29"/>
        <v>0.14285714285714285</v>
      </c>
      <c r="U26" s="5">
        <f t="shared" si="30"/>
        <v>0.3333333333333333</v>
      </c>
      <c r="V26" s="5">
        <f t="shared" si="31"/>
        <v>0.19298245614035087</v>
      </c>
    </row>
    <row r="27" spans="1:22" ht="19.5" customHeight="1">
      <c r="A27" s="1" t="s">
        <v>30</v>
      </c>
      <c r="B27" s="7">
        <f aca="true" t="shared" si="32" ref="B27:G27">B22+B23+B24+B25+B26</f>
        <v>1730</v>
      </c>
      <c r="C27" s="7">
        <f t="shared" si="32"/>
        <v>1541</v>
      </c>
      <c r="D27" s="7">
        <f t="shared" si="32"/>
        <v>3271</v>
      </c>
      <c r="E27" s="7">
        <f t="shared" si="32"/>
        <v>231</v>
      </c>
      <c r="F27" s="7">
        <f t="shared" si="32"/>
        <v>214</v>
      </c>
      <c r="G27" s="7">
        <f t="shared" si="32"/>
        <v>445</v>
      </c>
      <c r="H27" s="5">
        <f t="shared" si="23"/>
        <v>0.13352601156069363</v>
      </c>
      <c r="I27" s="5">
        <f t="shared" si="24"/>
        <v>0.13887086307592472</v>
      </c>
      <c r="J27" s="5">
        <f t="shared" si="25"/>
        <v>0.13604402323448486</v>
      </c>
      <c r="K27" s="7">
        <f>K22+K23+K24+K25+K26</f>
        <v>1293</v>
      </c>
      <c r="L27" s="7">
        <f>L22+L23+L24+L25+L26</f>
        <v>1096</v>
      </c>
      <c r="M27" s="7">
        <f>M22+M23+M24+M25+M26</f>
        <v>2389</v>
      </c>
      <c r="N27" s="5">
        <f t="shared" si="26"/>
        <v>0.7473988439306358</v>
      </c>
      <c r="O27" s="5">
        <f t="shared" si="27"/>
        <v>0.7112264763140818</v>
      </c>
      <c r="P27" s="5">
        <f t="shared" si="28"/>
        <v>0.7303576887801896</v>
      </c>
      <c r="Q27" s="7">
        <f>Q22+Q23+Q24+Q25+Q26</f>
        <v>206</v>
      </c>
      <c r="R27" s="7">
        <f>R22+R23+R24+R25+R26</f>
        <v>231</v>
      </c>
      <c r="S27" s="7">
        <f>S22+S23+S24+S25+S26</f>
        <v>437</v>
      </c>
      <c r="T27" s="5">
        <f t="shared" si="29"/>
        <v>0.11907514450867052</v>
      </c>
      <c r="U27" s="5">
        <f t="shared" si="30"/>
        <v>0.14990266060999352</v>
      </c>
      <c r="V27" s="5">
        <f t="shared" si="31"/>
        <v>0.13359828798532558</v>
      </c>
    </row>
    <row r="28" spans="1:22" ht="19.5" customHeight="1">
      <c r="A28" s="1" t="s">
        <v>31</v>
      </c>
      <c r="B28" s="7">
        <v>37</v>
      </c>
      <c r="C28" s="7">
        <v>33</v>
      </c>
      <c r="D28" s="7">
        <v>70</v>
      </c>
      <c r="E28" s="7">
        <v>2</v>
      </c>
      <c r="F28" s="7">
        <v>1</v>
      </c>
      <c r="G28" s="7">
        <v>3</v>
      </c>
      <c r="H28" s="5">
        <f t="shared" si="23"/>
        <v>0.05405405405405406</v>
      </c>
      <c r="I28" s="5">
        <f t="shared" si="24"/>
        <v>0.030303030303030304</v>
      </c>
      <c r="J28" s="5">
        <f t="shared" si="25"/>
        <v>0.04285714285714286</v>
      </c>
      <c r="K28" s="7">
        <v>32</v>
      </c>
      <c r="L28" s="7">
        <v>28</v>
      </c>
      <c r="M28" s="7">
        <v>60</v>
      </c>
      <c r="N28" s="5">
        <f t="shared" si="26"/>
        <v>0.8648648648648649</v>
      </c>
      <c r="O28" s="5">
        <f t="shared" si="27"/>
        <v>0.8484848484848485</v>
      </c>
      <c r="P28" s="5">
        <f t="shared" si="28"/>
        <v>0.8571428571428571</v>
      </c>
      <c r="Q28" s="7">
        <v>3</v>
      </c>
      <c r="R28" s="7">
        <v>4</v>
      </c>
      <c r="S28" s="7">
        <v>7</v>
      </c>
      <c r="T28" s="5">
        <f t="shared" si="29"/>
        <v>0.08108108108108109</v>
      </c>
      <c r="U28" s="5">
        <f t="shared" si="30"/>
        <v>0.12121212121212122</v>
      </c>
      <c r="V28" s="5">
        <f t="shared" si="31"/>
        <v>0.1</v>
      </c>
    </row>
    <row r="29" spans="1:22" ht="19.5" customHeight="1">
      <c r="A29" s="1" t="s">
        <v>32</v>
      </c>
      <c r="B29" s="7">
        <v>741</v>
      </c>
      <c r="C29" s="7">
        <v>707</v>
      </c>
      <c r="D29" s="7">
        <v>1448</v>
      </c>
      <c r="E29" s="7">
        <v>162</v>
      </c>
      <c r="F29" s="7">
        <v>164</v>
      </c>
      <c r="G29" s="7">
        <v>326</v>
      </c>
      <c r="H29" s="5">
        <f t="shared" si="23"/>
        <v>0.21862348178137653</v>
      </c>
      <c r="I29" s="5">
        <f t="shared" si="24"/>
        <v>0.23196605374823195</v>
      </c>
      <c r="J29" s="5">
        <f t="shared" si="25"/>
        <v>0.22513812154696133</v>
      </c>
      <c r="K29" s="7">
        <v>541</v>
      </c>
      <c r="L29" s="7">
        <v>481</v>
      </c>
      <c r="M29" s="7">
        <v>1022</v>
      </c>
      <c r="N29" s="5">
        <f t="shared" si="26"/>
        <v>0.7300944669365722</v>
      </c>
      <c r="O29" s="5">
        <f t="shared" si="27"/>
        <v>0.6803394625176803</v>
      </c>
      <c r="P29" s="5">
        <f t="shared" si="28"/>
        <v>0.7058011049723757</v>
      </c>
      <c r="Q29" s="7">
        <v>38</v>
      </c>
      <c r="R29" s="7">
        <v>62</v>
      </c>
      <c r="S29" s="7">
        <v>100</v>
      </c>
      <c r="T29" s="5">
        <f t="shared" si="29"/>
        <v>0.05128205128205128</v>
      </c>
      <c r="U29" s="5">
        <f t="shared" si="30"/>
        <v>0.0876944837340877</v>
      </c>
      <c r="V29" s="5">
        <f t="shared" si="31"/>
        <v>0.06906077348066299</v>
      </c>
    </row>
    <row r="30" spans="1:22" ht="19.5" customHeight="1">
      <c r="A30" s="1" t="s">
        <v>33</v>
      </c>
      <c r="B30" s="7">
        <v>397</v>
      </c>
      <c r="C30" s="7">
        <v>390</v>
      </c>
      <c r="D30" s="7">
        <v>787</v>
      </c>
      <c r="E30" s="7">
        <v>36</v>
      </c>
      <c r="F30" s="7">
        <v>40</v>
      </c>
      <c r="G30" s="7">
        <v>76</v>
      </c>
      <c r="H30" s="5">
        <f t="shared" si="23"/>
        <v>0.0906801007556675</v>
      </c>
      <c r="I30" s="5">
        <f t="shared" si="24"/>
        <v>0.10256410256410256</v>
      </c>
      <c r="J30" s="5">
        <f t="shared" si="25"/>
        <v>0.096569250317662</v>
      </c>
      <c r="K30" s="7">
        <v>319</v>
      </c>
      <c r="L30" s="7">
        <v>302</v>
      </c>
      <c r="M30" s="7">
        <v>621</v>
      </c>
      <c r="N30" s="5">
        <f t="shared" si="26"/>
        <v>0.8035264483627204</v>
      </c>
      <c r="O30" s="5">
        <f t="shared" si="27"/>
        <v>0.7743589743589744</v>
      </c>
      <c r="P30" s="5">
        <f t="shared" si="28"/>
        <v>0.7890724269377383</v>
      </c>
      <c r="Q30" s="7">
        <v>42</v>
      </c>
      <c r="R30" s="7">
        <v>48</v>
      </c>
      <c r="S30" s="7">
        <v>90</v>
      </c>
      <c r="T30" s="5">
        <f t="shared" si="29"/>
        <v>0.10579345088161209</v>
      </c>
      <c r="U30" s="5">
        <f t="shared" si="30"/>
        <v>0.12307692307692308</v>
      </c>
      <c r="V30" s="5">
        <f t="shared" si="31"/>
        <v>0.11435832274459974</v>
      </c>
    </row>
    <row r="31" spans="1:22" ht="19.5" customHeight="1">
      <c r="A31" s="1" t="s">
        <v>34</v>
      </c>
      <c r="B31" s="7">
        <v>109</v>
      </c>
      <c r="C31" s="7">
        <v>105</v>
      </c>
      <c r="D31" s="7">
        <v>214</v>
      </c>
      <c r="E31" s="7">
        <v>17</v>
      </c>
      <c r="F31" s="7">
        <v>19</v>
      </c>
      <c r="G31" s="7">
        <v>36</v>
      </c>
      <c r="H31" s="5">
        <f t="shared" si="23"/>
        <v>0.1559633027522936</v>
      </c>
      <c r="I31" s="5">
        <f t="shared" si="24"/>
        <v>0.18095238095238095</v>
      </c>
      <c r="J31" s="5">
        <f t="shared" si="25"/>
        <v>0.16822429906542055</v>
      </c>
      <c r="K31" s="7">
        <v>68</v>
      </c>
      <c r="L31" s="7">
        <v>60</v>
      </c>
      <c r="M31" s="7">
        <v>128</v>
      </c>
      <c r="N31" s="5">
        <f t="shared" si="26"/>
        <v>0.6238532110091743</v>
      </c>
      <c r="O31" s="5">
        <f t="shared" si="27"/>
        <v>0.5714285714285714</v>
      </c>
      <c r="P31" s="5">
        <f t="shared" si="28"/>
        <v>0.5981308411214953</v>
      </c>
      <c r="Q31" s="7">
        <v>24</v>
      </c>
      <c r="R31" s="7">
        <v>26</v>
      </c>
      <c r="S31" s="7">
        <v>50</v>
      </c>
      <c r="T31" s="5">
        <f t="shared" si="29"/>
        <v>0.22018348623853212</v>
      </c>
      <c r="U31" s="5">
        <f t="shared" si="30"/>
        <v>0.24761904761904763</v>
      </c>
      <c r="V31" s="5">
        <f t="shared" si="31"/>
        <v>0.2336448598130841</v>
      </c>
    </row>
    <row r="32" spans="1:22" ht="19.5" customHeight="1">
      <c r="A32" s="1" t="s">
        <v>35</v>
      </c>
      <c r="B32" s="7">
        <v>151</v>
      </c>
      <c r="C32" s="7">
        <v>144</v>
      </c>
      <c r="D32" s="7">
        <v>295</v>
      </c>
      <c r="E32" s="7">
        <v>17</v>
      </c>
      <c r="F32" s="7">
        <v>19</v>
      </c>
      <c r="G32" s="7">
        <v>36</v>
      </c>
      <c r="H32" s="5">
        <f t="shared" si="23"/>
        <v>0.11258278145695365</v>
      </c>
      <c r="I32" s="5">
        <f t="shared" si="24"/>
        <v>0.13194444444444445</v>
      </c>
      <c r="J32" s="5">
        <f t="shared" si="25"/>
        <v>0.12203389830508475</v>
      </c>
      <c r="K32" s="7">
        <v>115</v>
      </c>
      <c r="L32" s="7">
        <v>98</v>
      </c>
      <c r="M32" s="7">
        <v>213</v>
      </c>
      <c r="N32" s="5">
        <f t="shared" si="26"/>
        <v>0.7615894039735099</v>
      </c>
      <c r="O32" s="5">
        <f t="shared" si="27"/>
        <v>0.6805555555555556</v>
      </c>
      <c r="P32" s="5">
        <f t="shared" si="28"/>
        <v>0.7220338983050848</v>
      </c>
      <c r="Q32" s="7">
        <v>19</v>
      </c>
      <c r="R32" s="7">
        <v>27</v>
      </c>
      <c r="S32" s="7">
        <v>46</v>
      </c>
      <c r="T32" s="5">
        <f t="shared" si="29"/>
        <v>0.12582781456953643</v>
      </c>
      <c r="U32" s="5">
        <f t="shared" si="30"/>
        <v>0.1875</v>
      </c>
      <c r="V32" s="5">
        <f t="shared" si="31"/>
        <v>0.15593220338983052</v>
      </c>
    </row>
    <row r="33" spans="1:22" ht="19.5" customHeight="1">
      <c r="A33" s="1" t="s">
        <v>36</v>
      </c>
      <c r="B33" s="7">
        <v>165</v>
      </c>
      <c r="C33" s="7">
        <v>133</v>
      </c>
      <c r="D33" s="7">
        <v>298</v>
      </c>
      <c r="E33" s="7">
        <v>23</v>
      </c>
      <c r="F33" s="7">
        <v>22</v>
      </c>
      <c r="G33" s="7">
        <v>45</v>
      </c>
      <c r="H33" s="5">
        <f t="shared" si="23"/>
        <v>0.1393939393939394</v>
      </c>
      <c r="I33" s="5">
        <f t="shared" si="24"/>
        <v>0.16541353383458646</v>
      </c>
      <c r="J33" s="5">
        <f t="shared" si="25"/>
        <v>0.15100671140939598</v>
      </c>
      <c r="K33" s="7">
        <v>122</v>
      </c>
      <c r="L33" s="7">
        <v>84</v>
      </c>
      <c r="M33" s="7">
        <v>206</v>
      </c>
      <c r="N33" s="5">
        <f t="shared" si="26"/>
        <v>0.7393939393939394</v>
      </c>
      <c r="O33" s="5">
        <f t="shared" si="27"/>
        <v>0.631578947368421</v>
      </c>
      <c r="P33" s="5">
        <f t="shared" si="28"/>
        <v>0.6912751677852349</v>
      </c>
      <c r="Q33" s="7">
        <v>20</v>
      </c>
      <c r="R33" s="7">
        <v>27</v>
      </c>
      <c r="S33" s="7">
        <v>47</v>
      </c>
      <c r="T33" s="5">
        <f t="shared" si="29"/>
        <v>0.12121212121212122</v>
      </c>
      <c r="U33" s="5">
        <f t="shared" si="30"/>
        <v>0.20300751879699247</v>
      </c>
      <c r="V33" s="5">
        <f t="shared" si="31"/>
        <v>0.15771812080536912</v>
      </c>
    </row>
    <row r="34" spans="1:22" ht="19.5" customHeight="1">
      <c r="A34" s="1" t="s">
        <v>37</v>
      </c>
      <c r="B34" s="7">
        <f aca="true" t="shared" si="33" ref="B34:G34">B28+B29+B30+B31+B32+B33</f>
        <v>1600</v>
      </c>
      <c r="C34" s="7">
        <f t="shared" si="33"/>
        <v>1512</v>
      </c>
      <c r="D34" s="7">
        <f t="shared" si="33"/>
        <v>3112</v>
      </c>
      <c r="E34" s="7">
        <f t="shared" si="33"/>
        <v>257</v>
      </c>
      <c r="F34" s="7">
        <f t="shared" si="33"/>
        <v>265</v>
      </c>
      <c r="G34" s="7">
        <f t="shared" si="33"/>
        <v>522</v>
      </c>
      <c r="H34" s="5">
        <f t="shared" si="23"/>
        <v>0.160625</v>
      </c>
      <c r="I34" s="5">
        <f t="shared" si="24"/>
        <v>0.17526455026455026</v>
      </c>
      <c r="J34" s="5">
        <f t="shared" si="25"/>
        <v>0.16773778920308482</v>
      </c>
      <c r="K34" s="7">
        <f>K28+K29+K30+K31+K32+K33</f>
        <v>1197</v>
      </c>
      <c r="L34" s="7">
        <f>L28+L29+L30+L31+L32+L33</f>
        <v>1053</v>
      </c>
      <c r="M34" s="7">
        <f>M28+M29+M30+M31+M32+M33</f>
        <v>2250</v>
      </c>
      <c r="N34" s="5">
        <f t="shared" si="26"/>
        <v>0.748125</v>
      </c>
      <c r="O34" s="5">
        <f t="shared" si="27"/>
        <v>0.6964285714285714</v>
      </c>
      <c r="P34" s="5">
        <f t="shared" si="28"/>
        <v>0.7230077120822622</v>
      </c>
      <c r="Q34" s="7">
        <f>Q28+Q29+Q30+Q31+Q32+Q33</f>
        <v>146</v>
      </c>
      <c r="R34" s="7">
        <f>R28+R29+R30+R31+R32+R33</f>
        <v>194</v>
      </c>
      <c r="S34" s="7">
        <f>S28+S29+S30+S31+S32+S33</f>
        <v>340</v>
      </c>
      <c r="T34" s="5">
        <f t="shared" si="29"/>
        <v>0.09125</v>
      </c>
      <c r="U34" s="5">
        <f t="shared" si="30"/>
        <v>0.1283068783068783</v>
      </c>
      <c r="V34" s="5">
        <f t="shared" si="31"/>
        <v>0.10925449871465295</v>
      </c>
    </row>
    <row r="35" spans="1:22" ht="19.5" customHeight="1">
      <c r="A35" s="1" t="s">
        <v>38</v>
      </c>
      <c r="B35" s="7">
        <v>206</v>
      </c>
      <c r="C35" s="7">
        <v>215</v>
      </c>
      <c r="D35" s="7">
        <v>421</v>
      </c>
      <c r="E35" s="7">
        <v>44</v>
      </c>
      <c r="F35" s="7">
        <v>51</v>
      </c>
      <c r="G35" s="7">
        <v>95</v>
      </c>
      <c r="H35" s="5">
        <f aca="true" t="shared" si="34" ref="H35:H50">E35/B35</f>
        <v>0.21359223300970873</v>
      </c>
      <c r="I35" s="5">
        <f aca="true" t="shared" si="35" ref="I35:I50">F35/C35</f>
        <v>0.2372093023255814</v>
      </c>
      <c r="J35" s="5">
        <f aca="true" t="shared" si="36" ref="J35:J50">G35/D35</f>
        <v>0.22565320665083136</v>
      </c>
      <c r="K35" s="7">
        <v>156</v>
      </c>
      <c r="L35" s="7">
        <v>155</v>
      </c>
      <c r="M35" s="7">
        <v>311</v>
      </c>
      <c r="N35" s="5">
        <f aca="true" t="shared" si="37" ref="N35:N50">K35/B35</f>
        <v>0.7572815533980582</v>
      </c>
      <c r="O35" s="5">
        <f aca="true" t="shared" si="38" ref="O35:O50">L35/C35</f>
        <v>0.7209302325581395</v>
      </c>
      <c r="P35" s="5">
        <f aca="true" t="shared" si="39" ref="P35:P50">M35/D35</f>
        <v>0.7387173396674585</v>
      </c>
      <c r="Q35" s="7">
        <v>6</v>
      </c>
      <c r="R35" s="7">
        <v>9</v>
      </c>
      <c r="S35" s="7">
        <v>15</v>
      </c>
      <c r="T35" s="5">
        <f aca="true" t="shared" si="40" ref="T35:T50">Q35/B35</f>
        <v>0.02912621359223301</v>
      </c>
      <c r="U35" s="5">
        <f aca="true" t="shared" si="41" ref="U35:U50">R35/C35</f>
        <v>0.04186046511627907</v>
      </c>
      <c r="V35" s="5">
        <f aca="true" t="shared" si="42" ref="V35:V50">S35/D35</f>
        <v>0.035629453681710214</v>
      </c>
    </row>
    <row r="36" spans="1:22" ht="19.5" customHeight="1">
      <c r="A36" s="1" t="s">
        <v>39</v>
      </c>
      <c r="B36" s="7">
        <v>936</v>
      </c>
      <c r="C36" s="7">
        <v>918</v>
      </c>
      <c r="D36" s="7">
        <v>1854</v>
      </c>
      <c r="E36" s="7">
        <v>137</v>
      </c>
      <c r="F36" s="7">
        <v>126</v>
      </c>
      <c r="G36" s="7">
        <v>263</v>
      </c>
      <c r="H36" s="5">
        <f t="shared" si="34"/>
        <v>0.14636752136752137</v>
      </c>
      <c r="I36" s="5">
        <f t="shared" si="35"/>
        <v>0.13725490196078433</v>
      </c>
      <c r="J36" s="5">
        <f t="shared" si="36"/>
        <v>0.1418554476806904</v>
      </c>
      <c r="K36" s="7">
        <v>659</v>
      </c>
      <c r="L36" s="7">
        <v>641</v>
      </c>
      <c r="M36" s="7">
        <v>1300</v>
      </c>
      <c r="N36" s="5">
        <f t="shared" si="37"/>
        <v>0.7040598290598291</v>
      </c>
      <c r="O36" s="5">
        <f t="shared" si="38"/>
        <v>0.6982570806100218</v>
      </c>
      <c r="P36" s="5">
        <f t="shared" si="39"/>
        <v>0.7011866235167206</v>
      </c>
      <c r="Q36" s="7">
        <v>140</v>
      </c>
      <c r="R36" s="7">
        <v>151</v>
      </c>
      <c r="S36" s="7">
        <v>291</v>
      </c>
      <c r="T36" s="5">
        <f t="shared" si="40"/>
        <v>0.14957264957264957</v>
      </c>
      <c r="U36" s="5">
        <f t="shared" si="41"/>
        <v>0.1644880174291939</v>
      </c>
      <c r="V36" s="5">
        <f t="shared" si="42"/>
        <v>0.156957928802589</v>
      </c>
    </row>
    <row r="37" spans="1:22" ht="19.5" customHeight="1">
      <c r="A37" s="1" t="s">
        <v>40</v>
      </c>
      <c r="B37" s="7">
        <v>1238</v>
      </c>
      <c r="C37" s="7">
        <v>1157</v>
      </c>
      <c r="D37" s="7">
        <v>2395</v>
      </c>
      <c r="E37" s="7">
        <v>203</v>
      </c>
      <c r="F37" s="7">
        <v>202</v>
      </c>
      <c r="G37" s="7">
        <v>405</v>
      </c>
      <c r="H37" s="5">
        <f t="shared" si="34"/>
        <v>0.16397415185783523</v>
      </c>
      <c r="I37" s="5">
        <f t="shared" si="35"/>
        <v>0.17458945548833188</v>
      </c>
      <c r="J37" s="5">
        <f t="shared" si="36"/>
        <v>0.16910229645093947</v>
      </c>
      <c r="K37" s="7">
        <v>930</v>
      </c>
      <c r="L37" s="7">
        <v>831</v>
      </c>
      <c r="M37" s="7">
        <v>1761</v>
      </c>
      <c r="N37" s="5">
        <f t="shared" si="37"/>
        <v>0.7512116316639742</v>
      </c>
      <c r="O37" s="5">
        <f t="shared" si="38"/>
        <v>0.7182368193604148</v>
      </c>
      <c r="P37" s="5">
        <f t="shared" si="39"/>
        <v>0.7352818371607516</v>
      </c>
      <c r="Q37" s="7">
        <v>105</v>
      </c>
      <c r="R37" s="7">
        <v>124</v>
      </c>
      <c r="S37" s="7">
        <v>229</v>
      </c>
      <c r="T37" s="5">
        <f t="shared" si="40"/>
        <v>0.08481421647819062</v>
      </c>
      <c r="U37" s="5">
        <f t="shared" si="41"/>
        <v>0.10717372515125324</v>
      </c>
      <c r="V37" s="5">
        <f t="shared" si="42"/>
        <v>0.09561586638830898</v>
      </c>
    </row>
    <row r="38" spans="1:22" ht="19.5" customHeight="1">
      <c r="A38" s="1" t="s">
        <v>41</v>
      </c>
      <c r="B38" s="7">
        <v>604</v>
      </c>
      <c r="C38" s="7">
        <v>518</v>
      </c>
      <c r="D38" s="7">
        <v>1122</v>
      </c>
      <c r="E38" s="7">
        <v>85</v>
      </c>
      <c r="F38" s="7">
        <v>73</v>
      </c>
      <c r="G38" s="7">
        <v>158</v>
      </c>
      <c r="H38" s="5">
        <f t="shared" si="34"/>
        <v>0.14072847682119205</v>
      </c>
      <c r="I38" s="5">
        <f t="shared" si="35"/>
        <v>0.14092664092664092</v>
      </c>
      <c r="J38" s="5">
        <f t="shared" si="36"/>
        <v>0.1408199643493761</v>
      </c>
      <c r="K38" s="7">
        <v>455</v>
      </c>
      <c r="L38" s="7">
        <v>376</v>
      </c>
      <c r="M38" s="7">
        <v>831</v>
      </c>
      <c r="N38" s="5">
        <f t="shared" si="37"/>
        <v>0.7533112582781457</v>
      </c>
      <c r="O38" s="5">
        <f t="shared" si="38"/>
        <v>0.7258687258687259</v>
      </c>
      <c r="P38" s="5">
        <f t="shared" si="39"/>
        <v>0.7406417112299465</v>
      </c>
      <c r="Q38" s="7">
        <v>64</v>
      </c>
      <c r="R38" s="7">
        <v>69</v>
      </c>
      <c r="S38" s="7">
        <v>133</v>
      </c>
      <c r="T38" s="5">
        <f t="shared" si="40"/>
        <v>0.10596026490066225</v>
      </c>
      <c r="U38" s="5">
        <f t="shared" si="41"/>
        <v>0.13320463320463322</v>
      </c>
      <c r="V38" s="5">
        <f t="shared" si="42"/>
        <v>0.11853832442067737</v>
      </c>
    </row>
    <row r="39" spans="1:22" ht="19.5" customHeight="1">
      <c r="A39" s="1" t="s">
        <v>42</v>
      </c>
      <c r="B39" s="7">
        <v>1099</v>
      </c>
      <c r="C39" s="7">
        <v>1057</v>
      </c>
      <c r="D39" s="7">
        <v>2156</v>
      </c>
      <c r="E39" s="7">
        <v>174</v>
      </c>
      <c r="F39" s="7">
        <v>142</v>
      </c>
      <c r="G39" s="7">
        <v>316</v>
      </c>
      <c r="H39" s="5">
        <f t="shared" si="34"/>
        <v>0.1583257506824386</v>
      </c>
      <c r="I39" s="5">
        <f t="shared" si="35"/>
        <v>0.13434247871333965</v>
      </c>
      <c r="J39" s="5">
        <f t="shared" si="36"/>
        <v>0.14656771799628943</v>
      </c>
      <c r="K39" s="7">
        <v>721</v>
      </c>
      <c r="L39" s="7">
        <v>690</v>
      </c>
      <c r="M39" s="7">
        <v>1411</v>
      </c>
      <c r="N39" s="5">
        <f t="shared" si="37"/>
        <v>0.6560509554140127</v>
      </c>
      <c r="O39" s="5">
        <f t="shared" si="38"/>
        <v>0.6527909176915799</v>
      </c>
      <c r="P39" s="5">
        <f t="shared" si="39"/>
        <v>0.6544526901669759</v>
      </c>
      <c r="Q39" s="7">
        <v>204</v>
      </c>
      <c r="R39" s="7">
        <v>225</v>
      </c>
      <c r="S39" s="7">
        <v>429</v>
      </c>
      <c r="T39" s="5">
        <f t="shared" si="40"/>
        <v>0.18562329390354868</v>
      </c>
      <c r="U39" s="5">
        <f t="shared" si="41"/>
        <v>0.21286660359508042</v>
      </c>
      <c r="V39" s="5">
        <f t="shared" si="42"/>
        <v>0.1989795918367347</v>
      </c>
    </row>
    <row r="40" spans="1:22" ht="19.5" customHeight="1">
      <c r="A40" s="1" t="s">
        <v>43</v>
      </c>
      <c r="B40" s="7">
        <v>1436</v>
      </c>
      <c r="C40" s="7">
        <v>1396</v>
      </c>
      <c r="D40" s="7">
        <v>2832</v>
      </c>
      <c r="E40" s="7">
        <v>157</v>
      </c>
      <c r="F40" s="7">
        <v>121</v>
      </c>
      <c r="G40" s="7">
        <v>278</v>
      </c>
      <c r="H40" s="5">
        <f t="shared" si="34"/>
        <v>0.10933147632311978</v>
      </c>
      <c r="I40" s="5">
        <f t="shared" si="35"/>
        <v>0.08667621776504297</v>
      </c>
      <c r="J40" s="5">
        <f t="shared" si="36"/>
        <v>0.0981638418079096</v>
      </c>
      <c r="K40" s="7">
        <v>946</v>
      </c>
      <c r="L40" s="7">
        <v>978</v>
      </c>
      <c r="M40" s="7">
        <v>1924</v>
      </c>
      <c r="N40" s="5">
        <f t="shared" si="37"/>
        <v>0.658774373259053</v>
      </c>
      <c r="O40" s="5">
        <f t="shared" si="38"/>
        <v>0.7005730659025788</v>
      </c>
      <c r="P40" s="5">
        <f t="shared" si="39"/>
        <v>0.6793785310734464</v>
      </c>
      <c r="Q40" s="7">
        <v>333</v>
      </c>
      <c r="R40" s="7">
        <v>297</v>
      </c>
      <c r="S40" s="7">
        <v>630</v>
      </c>
      <c r="T40" s="5">
        <f t="shared" si="40"/>
        <v>0.2318941504178273</v>
      </c>
      <c r="U40" s="5">
        <f t="shared" si="41"/>
        <v>0.21275071633237821</v>
      </c>
      <c r="V40" s="5">
        <f t="shared" si="42"/>
        <v>0.22245762711864406</v>
      </c>
    </row>
    <row r="41" spans="1:22" ht="19.5" customHeight="1">
      <c r="A41" s="1" t="s">
        <v>44</v>
      </c>
      <c r="B41" s="7">
        <v>1113</v>
      </c>
      <c r="C41" s="7">
        <v>1068</v>
      </c>
      <c r="D41" s="7">
        <v>2181</v>
      </c>
      <c r="E41" s="7">
        <v>141</v>
      </c>
      <c r="F41" s="7">
        <v>110</v>
      </c>
      <c r="G41" s="7">
        <v>251</v>
      </c>
      <c r="H41" s="5">
        <f t="shared" si="34"/>
        <v>0.12668463611859837</v>
      </c>
      <c r="I41" s="5">
        <f t="shared" si="35"/>
        <v>0.10299625468164794</v>
      </c>
      <c r="J41" s="5">
        <f t="shared" si="36"/>
        <v>0.11508482347546997</v>
      </c>
      <c r="K41" s="7">
        <v>784</v>
      </c>
      <c r="L41" s="7">
        <v>764</v>
      </c>
      <c r="M41" s="7">
        <v>1548</v>
      </c>
      <c r="N41" s="5">
        <f t="shared" si="37"/>
        <v>0.7044025157232704</v>
      </c>
      <c r="O41" s="5">
        <f t="shared" si="38"/>
        <v>0.7153558052434457</v>
      </c>
      <c r="P41" s="5">
        <f t="shared" si="39"/>
        <v>0.7097661623108665</v>
      </c>
      <c r="Q41" s="7">
        <v>188</v>
      </c>
      <c r="R41" s="7">
        <v>194</v>
      </c>
      <c r="S41" s="7">
        <v>382</v>
      </c>
      <c r="T41" s="5">
        <f t="shared" si="40"/>
        <v>0.16891284815813118</v>
      </c>
      <c r="U41" s="5">
        <f t="shared" si="41"/>
        <v>0.18164794007490637</v>
      </c>
      <c r="V41" s="5">
        <f t="shared" si="42"/>
        <v>0.17514901421366347</v>
      </c>
    </row>
    <row r="42" spans="1:22" ht="19.5" customHeight="1">
      <c r="A42" s="1" t="s">
        <v>45</v>
      </c>
      <c r="B42" s="7">
        <f aca="true" t="shared" si="43" ref="B42:G42">B35+B36+B37+B38+B39+B40+B41</f>
        <v>6632</v>
      </c>
      <c r="C42" s="7">
        <f t="shared" si="43"/>
        <v>6329</v>
      </c>
      <c r="D42" s="7">
        <f t="shared" si="43"/>
        <v>12961</v>
      </c>
      <c r="E42" s="7">
        <f t="shared" si="43"/>
        <v>941</v>
      </c>
      <c r="F42" s="7">
        <f t="shared" si="43"/>
        <v>825</v>
      </c>
      <c r="G42" s="7">
        <f t="shared" si="43"/>
        <v>1766</v>
      </c>
      <c r="H42" s="5">
        <f t="shared" si="34"/>
        <v>0.1418878166465621</v>
      </c>
      <c r="I42" s="5">
        <f t="shared" si="35"/>
        <v>0.13035234634223417</v>
      </c>
      <c r="J42" s="5">
        <f t="shared" si="36"/>
        <v>0.13625491860195973</v>
      </c>
      <c r="K42" s="7">
        <f>K35+K36+K37+K38+K39+K40+K41</f>
        <v>4651</v>
      </c>
      <c r="L42" s="7">
        <f>L35+L36+L37+L38+L39+L40+L41</f>
        <v>4435</v>
      </c>
      <c r="M42" s="7">
        <f>M35+M36+M37+M38+M39+M40+M41</f>
        <v>9086</v>
      </c>
      <c r="N42" s="5">
        <f t="shared" si="37"/>
        <v>0.7012967430639324</v>
      </c>
      <c r="O42" s="5">
        <f t="shared" si="38"/>
        <v>0.7007426133670406</v>
      </c>
      <c r="P42" s="5">
        <f t="shared" si="39"/>
        <v>0.7010261553892446</v>
      </c>
      <c r="Q42" s="7">
        <f>Q35+Q36+Q37+Q38+Q39+Q40+Q41</f>
        <v>1040</v>
      </c>
      <c r="R42" s="7">
        <f>R35+R36+R37+R38+R39+R40+R41</f>
        <v>1069</v>
      </c>
      <c r="S42" s="7">
        <f>S35+S36+S37+S38+S39+S40+S41</f>
        <v>2109</v>
      </c>
      <c r="T42" s="5">
        <f t="shared" si="40"/>
        <v>0.15681544028950542</v>
      </c>
      <c r="U42" s="5">
        <f t="shared" si="41"/>
        <v>0.16890504029072523</v>
      </c>
      <c r="V42" s="5">
        <f t="shared" si="42"/>
        <v>0.16271892600879562</v>
      </c>
    </row>
    <row r="43" spans="1:22" ht="19.5" customHeight="1">
      <c r="A43" s="1" t="s">
        <v>46</v>
      </c>
      <c r="B43" s="7">
        <v>3227</v>
      </c>
      <c r="C43" s="7">
        <v>3100</v>
      </c>
      <c r="D43" s="7">
        <v>6327</v>
      </c>
      <c r="E43" s="7">
        <v>465</v>
      </c>
      <c r="F43" s="7">
        <v>441</v>
      </c>
      <c r="G43" s="7">
        <v>906</v>
      </c>
      <c r="H43" s="5">
        <f t="shared" si="34"/>
        <v>0.14409668422683608</v>
      </c>
      <c r="I43" s="5">
        <f t="shared" si="35"/>
        <v>0.14225806451612905</v>
      </c>
      <c r="J43" s="5">
        <f t="shared" si="36"/>
        <v>0.14319582740635373</v>
      </c>
      <c r="K43" s="7">
        <v>2421</v>
      </c>
      <c r="L43" s="7">
        <v>2307</v>
      </c>
      <c r="M43" s="7">
        <v>4728</v>
      </c>
      <c r="N43" s="5">
        <f t="shared" si="37"/>
        <v>0.7502324140068175</v>
      </c>
      <c r="O43" s="5">
        <f t="shared" si="38"/>
        <v>0.7441935483870967</v>
      </c>
      <c r="P43" s="5">
        <f t="shared" si="39"/>
        <v>0.7472735893788526</v>
      </c>
      <c r="Q43" s="7">
        <v>341</v>
      </c>
      <c r="R43" s="7">
        <v>352</v>
      </c>
      <c r="S43" s="7">
        <v>693</v>
      </c>
      <c r="T43" s="5">
        <f t="shared" si="40"/>
        <v>0.10567090176634646</v>
      </c>
      <c r="U43" s="5">
        <f t="shared" si="41"/>
        <v>0.1135483870967742</v>
      </c>
      <c r="V43" s="5">
        <f t="shared" si="42"/>
        <v>0.10953058321479374</v>
      </c>
    </row>
    <row r="44" spans="1:22" ht="19.5" customHeight="1">
      <c r="A44" s="1" t="s">
        <v>47</v>
      </c>
      <c r="B44" s="7">
        <v>1081</v>
      </c>
      <c r="C44" s="7">
        <v>946</v>
      </c>
      <c r="D44" s="7">
        <v>2027</v>
      </c>
      <c r="E44" s="7">
        <v>123</v>
      </c>
      <c r="F44" s="7">
        <v>107</v>
      </c>
      <c r="G44" s="7">
        <v>230</v>
      </c>
      <c r="H44" s="5">
        <f t="shared" si="34"/>
        <v>0.11378353376503238</v>
      </c>
      <c r="I44" s="5">
        <f t="shared" si="35"/>
        <v>0.113107822410148</v>
      </c>
      <c r="J44" s="5">
        <f t="shared" si="36"/>
        <v>0.11346817957572768</v>
      </c>
      <c r="K44" s="7">
        <v>787</v>
      </c>
      <c r="L44" s="7">
        <v>625</v>
      </c>
      <c r="M44" s="7">
        <v>1412</v>
      </c>
      <c r="N44" s="5">
        <f t="shared" si="37"/>
        <v>0.7280296022201665</v>
      </c>
      <c r="O44" s="5">
        <f t="shared" si="38"/>
        <v>0.6606765327695561</v>
      </c>
      <c r="P44" s="5">
        <f t="shared" si="39"/>
        <v>0.6965959546127282</v>
      </c>
      <c r="Q44" s="7">
        <v>171</v>
      </c>
      <c r="R44" s="7">
        <v>214</v>
      </c>
      <c r="S44" s="7">
        <v>385</v>
      </c>
      <c r="T44" s="5">
        <f t="shared" si="40"/>
        <v>0.15818686401480112</v>
      </c>
      <c r="U44" s="5">
        <f t="shared" si="41"/>
        <v>0.226215644820296</v>
      </c>
      <c r="V44" s="5">
        <f t="shared" si="42"/>
        <v>0.18993586581154415</v>
      </c>
    </row>
    <row r="45" spans="1:22" ht="19.5" customHeight="1">
      <c r="A45" s="1" t="s">
        <v>48</v>
      </c>
      <c r="B45" s="7">
        <v>1452</v>
      </c>
      <c r="C45" s="7">
        <v>1348</v>
      </c>
      <c r="D45" s="7">
        <v>2800</v>
      </c>
      <c r="E45" s="7">
        <v>183</v>
      </c>
      <c r="F45" s="7">
        <v>176</v>
      </c>
      <c r="G45" s="7">
        <v>359</v>
      </c>
      <c r="H45" s="5">
        <f t="shared" si="34"/>
        <v>0.12603305785123967</v>
      </c>
      <c r="I45" s="5">
        <f t="shared" si="35"/>
        <v>0.13056379821958458</v>
      </c>
      <c r="J45" s="5">
        <f t="shared" si="36"/>
        <v>0.12821428571428573</v>
      </c>
      <c r="K45" s="7">
        <v>1068</v>
      </c>
      <c r="L45" s="7">
        <v>913</v>
      </c>
      <c r="M45" s="7">
        <v>1981</v>
      </c>
      <c r="N45" s="5">
        <f t="shared" si="37"/>
        <v>0.7355371900826446</v>
      </c>
      <c r="O45" s="5">
        <f t="shared" si="38"/>
        <v>0.6772997032640949</v>
      </c>
      <c r="P45" s="5">
        <f t="shared" si="39"/>
        <v>0.7075</v>
      </c>
      <c r="Q45" s="7">
        <v>201</v>
      </c>
      <c r="R45" s="7">
        <v>259</v>
      </c>
      <c r="S45" s="7">
        <v>460</v>
      </c>
      <c r="T45" s="5">
        <f t="shared" si="40"/>
        <v>0.1384297520661157</v>
      </c>
      <c r="U45" s="5">
        <f t="shared" si="41"/>
        <v>0.19213649851632048</v>
      </c>
      <c r="V45" s="5">
        <f t="shared" si="42"/>
        <v>0.16428571428571428</v>
      </c>
    </row>
    <row r="46" spans="1:22" ht="19.5" customHeight="1">
      <c r="A46" s="1" t="s">
        <v>49</v>
      </c>
      <c r="B46" s="7">
        <v>624</v>
      </c>
      <c r="C46" s="7">
        <v>577</v>
      </c>
      <c r="D46" s="7">
        <v>1201</v>
      </c>
      <c r="E46" s="7">
        <v>73</v>
      </c>
      <c r="F46" s="7">
        <v>54</v>
      </c>
      <c r="G46" s="7">
        <v>127</v>
      </c>
      <c r="H46" s="5">
        <f t="shared" si="34"/>
        <v>0.11698717948717949</v>
      </c>
      <c r="I46" s="5">
        <f t="shared" si="35"/>
        <v>0.09358752166377816</v>
      </c>
      <c r="J46" s="5">
        <f t="shared" si="36"/>
        <v>0.10574521232306411</v>
      </c>
      <c r="K46" s="7">
        <v>456</v>
      </c>
      <c r="L46" s="7">
        <v>408</v>
      </c>
      <c r="M46" s="7">
        <v>864</v>
      </c>
      <c r="N46" s="5">
        <f t="shared" si="37"/>
        <v>0.7307692307692307</v>
      </c>
      <c r="O46" s="5">
        <f t="shared" si="38"/>
        <v>0.707105719237435</v>
      </c>
      <c r="P46" s="5">
        <f t="shared" si="39"/>
        <v>0.7194004995836802</v>
      </c>
      <c r="Q46" s="7">
        <v>95</v>
      </c>
      <c r="R46" s="7">
        <v>115</v>
      </c>
      <c r="S46" s="7">
        <v>210</v>
      </c>
      <c r="T46" s="5">
        <f t="shared" si="40"/>
        <v>0.15224358974358973</v>
      </c>
      <c r="U46" s="5">
        <f t="shared" si="41"/>
        <v>0.19930675909878684</v>
      </c>
      <c r="V46" s="5">
        <f t="shared" si="42"/>
        <v>0.17485428809325562</v>
      </c>
    </row>
    <row r="47" spans="1:22" ht="19.5" customHeight="1">
      <c r="A47" s="1" t="s">
        <v>50</v>
      </c>
      <c r="B47" s="7">
        <v>1504</v>
      </c>
      <c r="C47" s="7">
        <v>1475</v>
      </c>
      <c r="D47" s="7">
        <v>2979</v>
      </c>
      <c r="E47" s="7">
        <v>308</v>
      </c>
      <c r="F47" s="7">
        <v>300</v>
      </c>
      <c r="G47" s="7">
        <v>608</v>
      </c>
      <c r="H47" s="5">
        <f t="shared" si="34"/>
        <v>0.2047872340425532</v>
      </c>
      <c r="I47" s="5">
        <f t="shared" si="35"/>
        <v>0.2033898305084746</v>
      </c>
      <c r="J47" s="5">
        <f t="shared" si="36"/>
        <v>0.20409533400469956</v>
      </c>
      <c r="K47" s="7">
        <v>1022</v>
      </c>
      <c r="L47" s="7">
        <v>981</v>
      </c>
      <c r="M47" s="7">
        <v>2003</v>
      </c>
      <c r="N47" s="5">
        <f t="shared" si="37"/>
        <v>0.6795212765957447</v>
      </c>
      <c r="O47" s="5">
        <f t="shared" si="38"/>
        <v>0.6650847457627118</v>
      </c>
      <c r="P47" s="5">
        <f t="shared" si="39"/>
        <v>0.6723732796240349</v>
      </c>
      <c r="Q47" s="7">
        <v>174</v>
      </c>
      <c r="R47" s="7">
        <v>194</v>
      </c>
      <c r="S47" s="7">
        <v>368</v>
      </c>
      <c r="T47" s="5">
        <f t="shared" si="40"/>
        <v>0.11569148936170212</v>
      </c>
      <c r="U47" s="5">
        <f t="shared" si="41"/>
        <v>0.13152542372881357</v>
      </c>
      <c r="V47" s="5">
        <f t="shared" si="42"/>
        <v>0.12353138637126553</v>
      </c>
    </row>
    <row r="48" spans="1:22" ht="19.5" customHeight="1">
      <c r="A48" s="1" t="s">
        <v>51</v>
      </c>
      <c r="B48" s="7">
        <v>1303</v>
      </c>
      <c r="C48" s="7">
        <v>1281</v>
      </c>
      <c r="D48" s="7">
        <v>2584</v>
      </c>
      <c r="E48" s="7">
        <v>219</v>
      </c>
      <c r="F48" s="7">
        <v>235</v>
      </c>
      <c r="G48" s="7">
        <v>454</v>
      </c>
      <c r="H48" s="5">
        <f t="shared" si="34"/>
        <v>0.16807367613200308</v>
      </c>
      <c r="I48" s="5">
        <f t="shared" si="35"/>
        <v>0.1834504293520687</v>
      </c>
      <c r="J48" s="5">
        <f t="shared" si="36"/>
        <v>0.17569659442724458</v>
      </c>
      <c r="K48" s="7">
        <v>929</v>
      </c>
      <c r="L48" s="7">
        <v>849</v>
      </c>
      <c r="M48" s="7">
        <v>1778</v>
      </c>
      <c r="N48" s="5">
        <f t="shared" si="37"/>
        <v>0.7129700690713737</v>
      </c>
      <c r="O48" s="5">
        <f t="shared" si="38"/>
        <v>0.6627634660421545</v>
      </c>
      <c r="P48" s="5">
        <f t="shared" si="39"/>
        <v>0.6880804953560371</v>
      </c>
      <c r="Q48" s="7">
        <v>155</v>
      </c>
      <c r="R48" s="7">
        <v>197</v>
      </c>
      <c r="S48" s="7">
        <v>352</v>
      </c>
      <c r="T48" s="5">
        <f t="shared" si="40"/>
        <v>0.11895625479662318</v>
      </c>
      <c r="U48" s="5">
        <f t="shared" si="41"/>
        <v>0.15378610460577674</v>
      </c>
      <c r="V48" s="5">
        <f t="shared" si="42"/>
        <v>0.13622291021671826</v>
      </c>
    </row>
    <row r="49" spans="1:22" ht="19.5" customHeight="1">
      <c r="A49" s="1" t="s">
        <v>52</v>
      </c>
      <c r="B49" s="7">
        <v>1293</v>
      </c>
      <c r="C49" s="7">
        <v>1250</v>
      </c>
      <c r="D49" s="7">
        <v>2543</v>
      </c>
      <c r="E49" s="7">
        <v>208</v>
      </c>
      <c r="F49" s="7">
        <v>218</v>
      </c>
      <c r="G49" s="7">
        <v>426</v>
      </c>
      <c r="H49" s="5">
        <f t="shared" si="34"/>
        <v>0.1608662026295437</v>
      </c>
      <c r="I49" s="5">
        <f t="shared" si="35"/>
        <v>0.1744</v>
      </c>
      <c r="J49" s="5">
        <f t="shared" si="36"/>
        <v>0.16751867872591428</v>
      </c>
      <c r="K49" s="7">
        <v>881</v>
      </c>
      <c r="L49" s="7">
        <v>793</v>
      </c>
      <c r="M49" s="7">
        <v>1674</v>
      </c>
      <c r="N49" s="5">
        <f t="shared" si="37"/>
        <v>0.6813611755607115</v>
      </c>
      <c r="O49" s="5">
        <f t="shared" si="38"/>
        <v>0.6344</v>
      </c>
      <c r="P49" s="5">
        <f t="shared" si="39"/>
        <v>0.6582776248525364</v>
      </c>
      <c r="Q49" s="7">
        <v>204</v>
      </c>
      <c r="R49" s="7">
        <v>239</v>
      </c>
      <c r="S49" s="7">
        <v>443</v>
      </c>
      <c r="T49" s="5">
        <f t="shared" si="40"/>
        <v>0.15777262180974477</v>
      </c>
      <c r="U49" s="5">
        <f t="shared" si="41"/>
        <v>0.1912</v>
      </c>
      <c r="V49" s="5">
        <f t="shared" si="42"/>
        <v>0.17420369642154934</v>
      </c>
    </row>
    <row r="50" spans="1:22" ht="19.5" customHeight="1">
      <c r="A50" s="1" t="s">
        <v>53</v>
      </c>
      <c r="B50" s="7">
        <f aca="true" t="shared" si="44" ref="B50:G50">B44+B45+B46+B47+B48+B49</f>
        <v>7257</v>
      </c>
      <c r="C50" s="7">
        <f t="shared" si="44"/>
        <v>6877</v>
      </c>
      <c r="D50" s="7">
        <f t="shared" si="44"/>
        <v>14134</v>
      </c>
      <c r="E50" s="7">
        <f t="shared" si="44"/>
        <v>1114</v>
      </c>
      <c r="F50" s="7">
        <f t="shared" si="44"/>
        <v>1090</v>
      </c>
      <c r="G50" s="7">
        <f t="shared" si="44"/>
        <v>2204</v>
      </c>
      <c r="H50" s="5">
        <f t="shared" si="34"/>
        <v>0.15350695879840154</v>
      </c>
      <c r="I50" s="5">
        <f t="shared" si="35"/>
        <v>0.1584993456449033</v>
      </c>
      <c r="J50" s="5">
        <f t="shared" si="36"/>
        <v>0.15593604075279469</v>
      </c>
      <c r="K50" s="7">
        <f>K44+K45+K46+K47+K48+K49</f>
        <v>5143</v>
      </c>
      <c r="L50" s="7">
        <f>L44+L45+L46+L47+L48+L49</f>
        <v>4569</v>
      </c>
      <c r="M50" s="7">
        <f>M44+M45+M46+M47+M48+M49</f>
        <v>9712</v>
      </c>
      <c r="N50" s="5">
        <f t="shared" si="37"/>
        <v>0.7086950530522255</v>
      </c>
      <c r="O50" s="5">
        <f t="shared" si="38"/>
        <v>0.6643885415151956</v>
      </c>
      <c r="P50" s="5">
        <f t="shared" si="39"/>
        <v>0.687137399179284</v>
      </c>
      <c r="Q50" s="7">
        <f>Q44+Q45+Q46+Q47+Q48+Q49</f>
        <v>1000</v>
      </c>
      <c r="R50" s="7">
        <f>R44+R45+R46+R47+R48+R49</f>
        <v>1218</v>
      </c>
      <c r="S50" s="7">
        <f>S44+S45+S46+S47+S48+S49</f>
        <v>2218</v>
      </c>
      <c r="T50" s="5">
        <f t="shared" si="40"/>
        <v>0.13779798814937302</v>
      </c>
      <c r="U50" s="5">
        <f t="shared" si="41"/>
        <v>0.1771121128399011</v>
      </c>
      <c r="V50" s="5">
        <f t="shared" si="42"/>
        <v>0.15692656006792133</v>
      </c>
    </row>
    <row r="51" spans="1:22" ht="19.5" customHeight="1">
      <c r="A51" s="1" t="s">
        <v>54</v>
      </c>
      <c r="B51" s="7">
        <v>153</v>
      </c>
      <c r="C51" s="7">
        <v>190</v>
      </c>
      <c r="D51" s="7">
        <v>343</v>
      </c>
      <c r="E51" s="7">
        <v>15</v>
      </c>
      <c r="F51" s="7">
        <v>19</v>
      </c>
      <c r="G51" s="7">
        <v>34</v>
      </c>
      <c r="H51" s="5">
        <f aca="true" t="shared" si="45" ref="H51:H60">E51/B51</f>
        <v>0.09803921568627451</v>
      </c>
      <c r="I51" s="5">
        <f aca="true" t="shared" si="46" ref="I51:I60">F51/C51</f>
        <v>0.1</v>
      </c>
      <c r="J51" s="5">
        <f aca="true" t="shared" si="47" ref="J51:J60">G51/D51</f>
        <v>0.09912536443148688</v>
      </c>
      <c r="K51" s="7">
        <v>116</v>
      </c>
      <c r="L51" s="7">
        <v>115</v>
      </c>
      <c r="M51" s="7">
        <v>231</v>
      </c>
      <c r="N51" s="5">
        <f aca="true" t="shared" si="48" ref="N51:N60">K51/B51</f>
        <v>0.7581699346405228</v>
      </c>
      <c r="O51" s="5">
        <f aca="true" t="shared" si="49" ref="O51:O60">L51/C51</f>
        <v>0.6052631578947368</v>
      </c>
      <c r="P51" s="5">
        <f aca="true" t="shared" si="50" ref="P51:P60">M51/D51</f>
        <v>0.673469387755102</v>
      </c>
      <c r="Q51" s="7">
        <v>22</v>
      </c>
      <c r="R51" s="7">
        <v>56</v>
      </c>
      <c r="S51" s="7">
        <v>78</v>
      </c>
      <c r="T51" s="5">
        <f aca="true" t="shared" si="51" ref="T51:T60">Q51/B51</f>
        <v>0.1437908496732026</v>
      </c>
      <c r="U51" s="5">
        <f aca="true" t="shared" si="52" ref="U51:U60">R51/C51</f>
        <v>0.29473684210526313</v>
      </c>
      <c r="V51" s="5">
        <f aca="true" t="shared" si="53" ref="V51:V60">S51/D51</f>
        <v>0.22740524781341107</v>
      </c>
    </row>
    <row r="52" spans="1:22" ht="19.5" customHeight="1">
      <c r="A52" s="1" t="s">
        <v>55</v>
      </c>
      <c r="B52" s="7">
        <v>397</v>
      </c>
      <c r="C52" s="7">
        <v>405</v>
      </c>
      <c r="D52" s="7">
        <v>802</v>
      </c>
      <c r="E52" s="7">
        <v>63</v>
      </c>
      <c r="F52" s="7">
        <v>53</v>
      </c>
      <c r="G52" s="7">
        <v>116</v>
      </c>
      <c r="H52" s="5">
        <f t="shared" si="45"/>
        <v>0.15869017632241814</v>
      </c>
      <c r="I52" s="5">
        <f t="shared" si="46"/>
        <v>0.1308641975308642</v>
      </c>
      <c r="J52" s="5">
        <f t="shared" si="47"/>
        <v>0.14463840399002495</v>
      </c>
      <c r="K52" s="7">
        <v>271</v>
      </c>
      <c r="L52" s="7">
        <v>280</v>
      </c>
      <c r="M52" s="7">
        <v>551</v>
      </c>
      <c r="N52" s="5">
        <f t="shared" si="48"/>
        <v>0.6826196473551638</v>
      </c>
      <c r="O52" s="5">
        <f t="shared" si="49"/>
        <v>0.691358024691358</v>
      </c>
      <c r="P52" s="5">
        <f t="shared" si="50"/>
        <v>0.6870324189526185</v>
      </c>
      <c r="Q52" s="7">
        <v>63</v>
      </c>
      <c r="R52" s="7">
        <v>72</v>
      </c>
      <c r="S52" s="7">
        <v>135</v>
      </c>
      <c r="T52" s="5">
        <f t="shared" si="51"/>
        <v>0.15869017632241814</v>
      </c>
      <c r="U52" s="5">
        <f t="shared" si="52"/>
        <v>0.17777777777777778</v>
      </c>
      <c r="V52" s="5">
        <f t="shared" si="53"/>
        <v>0.16832917705735662</v>
      </c>
    </row>
    <row r="53" spans="1:22" ht="19.5" customHeight="1">
      <c r="A53" s="1" t="s">
        <v>56</v>
      </c>
      <c r="B53" s="7">
        <f aca="true" t="shared" si="54" ref="B53:G53">B51+B52</f>
        <v>550</v>
      </c>
      <c r="C53" s="7">
        <f t="shared" si="54"/>
        <v>595</v>
      </c>
      <c r="D53" s="7">
        <f t="shared" si="54"/>
        <v>1145</v>
      </c>
      <c r="E53" s="7">
        <f t="shared" si="54"/>
        <v>78</v>
      </c>
      <c r="F53" s="7">
        <f t="shared" si="54"/>
        <v>72</v>
      </c>
      <c r="G53" s="7">
        <f t="shared" si="54"/>
        <v>150</v>
      </c>
      <c r="H53" s="5">
        <f t="shared" si="45"/>
        <v>0.14181818181818182</v>
      </c>
      <c r="I53" s="5">
        <f t="shared" si="46"/>
        <v>0.12100840336134454</v>
      </c>
      <c r="J53" s="5">
        <f t="shared" si="47"/>
        <v>0.13100436681222707</v>
      </c>
      <c r="K53" s="7">
        <f>K51+K52</f>
        <v>387</v>
      </c>
      <c r="L53" s="7">
        <f>L51+L52</f>
        <v>395</v>
      </c>
      <c r="M53" s="7">
        <f>M51+M52</f>
        <v>782</v>
      </c>
      <c r="N53" s="5">
        <f t="shared" si="48"/>
        <v>0.7036363636363636</v>
      </c>
      <c r="O53" s="5">
        <f t="shared" si="49"/>
        <v>0.6638655462184874</v>
      </c>
      <c r="P53" s="5">
        <f t="shared" si="50"/>
        <v>0.6829694323144104</v>
      </c>
      <c r="Q53" s="7">
        <f>Q51+Q52</f>
        <v>85</v>
      </c>
      <c r="R53" s="7">
        <f>R51+R52</f>
        <v>128</v>
      </c>
      <c r="S53" s="7">
        <f>S51+S52</f>
        <v>213</v>
      </c>
      <c r="T53" s="5">
        <f t="shared" si="51"/>
        <v>0.15454545454545454</v>
      </c>
      <c r="U53" s="5">
        <f t="shared" si="52"/>
        <v>0.21512605042016808</v>
      </c>
      <c r="V53" s="5">
        <f t="shared" si="53"/>
        <v>0.18602620087336244</v>
      </c>
    </row>
    <row r="54" spans="1:22" ht="19.5" customHeight="1">
      <c r="A54" s="1" t="s">
        <v>57</v>
      </c>
      <c r="B54" s="7">
        <v>245</v>
      </c>
      <c r="C54" s="7">
        <v>249</v>
      </c>
      <c r="D54" s="7">
        <v>494</v>
      </c>
      <c r="E54" s="7">
        <v>23</v>
      </c>
      <c r="F54" s="7">
        <v>26</v>
      </c>
      <c r="G54" s="7">
        <v>49</v>
      </c>
      <c r="H54" s="5">
        <f t="shared" si="45"/>
        <v>0.09387755102040816</v>
      </c>
      <c r="I54" s="5">
        <f t="shared" si="46"/>
        <v>0.10441767068273092</v>
      </c>
      <c r="J54" s="5">
        <f t="shared" si="47"/>
        <v>0.09919028340080972</v>
      </c>
      <c r="K54" s="7">
        <v>186</v>
      </c>
      <c r="L54" s="7">
        <v>175</v>
      </c>
      <c r="M54" s="7">
        <v>361</v>
      </c>
      <c r="N54" s="5">
        <f t="shared" si="48"/>
        <v>0.7591836734693878</v>
      </c>
      <c r="O54" s="5">
        <f t="shared" si="49"/>
        <v>0.7028112449799196</v>
      </c>
      <c r="P54" s="5">
        <f t="shared" si="50"/>
        <v>0.7307692307692307</v>
      </c>
      <c r="Q54" s="7">
        <v>36</v>
      </c>
      <c r="R54" s="7">
        <v>48</v>
      </c>
      <c r="S54" s="7">
        <v>84</v>
      </c>
      <c r="T54" s="5">
        <f t="shared" si="51"/>
        <v>0.1469387755102041</v>
      </c>
      <c r="U54" s="5">
        <f t="shared" si="52"/>
        <v>0.1927710843373494</v>
      </c>
      <c r="V54" s="5">
        <f t="shared" si="53"/>
        <v>0.1700404858299595</v>
      </c>
    </row>
    <row r="55" spans="1:22" ht="19.5" customHeight="1">
      <c r="A55" s="1" t="s">
        <v>58</v>
      </c>
      <c r="B55" s="7">
        <v>329</v>
      </c>
      <c r="C55" s="7">
        <v>330</v>
      </c>
      <c r="D55" s="7">
        <v>659</v>
      </c>
      <c r="E55" s="7">
        <v>61</v>
      </c>
      <c r="F55" s="7">
        <v>64</v>
      </c>
      <c r="G55" s="7">
        <v>125</v>
      </c>
      <c r="H55" s="5">
        <f t="shared" si="45"/>
        <v>0.18541033434650456</v>
      </c>
      <c r="I55" s="5">
        <f t="shared" si="46"/>
        <v>0.19393939393939394</v>
      </c>
      <c r="J55" s="5">
        <f t="shared" si="47"/>
        <v>0.18968133535660092</v>
      </c>
      <c r="K55" s="7">
        <v>210</v>
      </c>
      <c r="L55" s="7">
        <v>187</v>
      </c>
      <c r="M55" s="7">
        <v>397</v>
      </c>
      <c r="N55" s="5">
        <f t="shared" si="48"/>
        <v>0.6382978723404256</v>
      </c>
      <c r="O55" s="5">
        <f t="shared" si="49"/>
        <v>0.5666666666666667</v>
      </c>
      <c r="P55" s="5">
        <f t="shared" si="50"/>
        <v>0.6024279210925645</v>
      </c>
      <c r="Q55" s="7">
        <v>58</v>
      </c>
      <c r="R55" s="7">
        <v>79</v>
      </c>
      <c r="S55" s="7">
        <v>137</v>
      </c>
      <c r="T55" s="5">
        <f t="shared" si="51"/>
        <v>0.1762917933130699</v>
      </c>
      <c r="U55" s="5">
        <f t="shared" si="52"/>
        <v>0.23939393939393938</v>
      </c>
      <c r="V55" s="5">
        <f t="shared" si="53"/>
        <v>0.2078907435508346</v>
      </c>
    </row>
    <row r="56" spans="1:22" ht="19.5" customHeight="1">
      <c r="A56" s="1" t="s">
        <v>59</v>
      </c>
      <c r="B56" s="7">
        <v>1267</v>
      </c>
      <c r="C56" s="7">
        <v>1173</v>
      </c>
      <c r="D56" s="7">
        <v>2440</v>
      </c>
      <c r="E56" s="7">
        <v>151</v>
      </c>
      <c r="F56" s="7">
        <v>166</v>
      </c>
      <c r="G56" s="7">
        <v>317</v>
      </c>
      <c r="H56" s="5">
        <f t="shared" si="45"/>
        <v>0.11917916337805841</v>
      </c>
      <c r="I56" s="5">
        <f t="shared" si="46"/>
        <v>0.14151747655583974</v>
      </c>
      <c r="J56" s="5">
        <f t="shared" si="47"/>
        <v>0.12991803278688524</v>
      </c>
      <c r="K56" s="7">
        <v>938</v>
      </c>
      <c r="L56" s="7">
        <v>819</v>
      </c>
      <c r="M56" s="7">
        <v>1757</v>
      </c>
      <c r="N56" s="5">
        <f t="shared" si="48"/>
        <v>0.7403314917127072</v>
      </c>
      <c r="O56" s="5">
        <f t="shared" si="49"/>
        <v>0.6982097186700768</v>
      </c>
      <c r="P56" s="5">
        <f t="shared" si="50"/>
        <v>0.7200819672131148</v>
      </c>
      <c r="Q56" s="7">
        <v>178</v>
      </c>
      <c r="R56" s="7">
        <v>188</v>
      </c>
      <c r="S56" s="7">
        <v>366</v>
      </c>
      <c r="T56" s="5">
        <f t="shared" si="51"/>
        <v>0.1404893449092344</v>
      </c>
      <c r="U56" s="5">
        <f t="shared" si="52"/>
        <v>0.16027280477408354</v>
      </c>
      <c r="V56" s="5">
        <f t="shared" si="53"/>
        <v>0.15</v>
      </c>
    </row>
    <row r="57" spans="1:22" ht="19.5" customHeight="1">
      <c r="A57" s="1" t="s">
        <v>60</v>
      </c>
      <c r="B57" s="7">
        <v>1656</v>
      </c>
      <c r="C57" s="7">
        <v>1540</v>
      </c>
      <c r="D57" s="7">
        <v>3196</v>
      </c>
      <c r="E57" s="7">
        <v>218</v>
      </c>
      <c r="F57" s="7">
        <v>205</v>
      </c>
      <c r="G57" s="7">
        <v>423</v>
      </c>
      <c r="H57" s="5">
        <f t="shared" si="45"/>
        <v>0.1316425120772947</v>
      </c>
      <c r="I57" s="5">
        <f t="shared" si="46"/>
        <v>0.1331168831168831</v>
      </c>
      <c r="J57" s="5">
        <f t="shared" si="47"/>
        <v>0.1323529411764706</v>
      </c>
      <c r="K57" s="7">
        <v>1251</v>
      </c>
      <c r="L57" s="7">
        <v>1115</v>
      </c>
      <c r="M57" s="7">
        <v>2366</v>
      </c>
      <c r="N57" s="5">
        <f t="shared" si="48"/>
        <v>0.7554347826086957</v>
      </c>
      <c r="O57" s="5">
        <f t="shared" si="49"/>
        <v>0.724025974025974</v>
      </c>
      <c r="P57" s="5">
        <f t="shared" si="50"/>
        <v>0.7403003754693367</v>
      </c>
      <c r="Q57" s="7">
        <v>187</v>
      </c>
      <c r="R57" s="7">
        <v>220</v>
      </c>
      <c r="S57" s="7">
        <v>407</v>
      </c>
      <c r="T57" s="5">
        <f t="shared" si="51"/>
        <v>0.11292270531400966</v>
      </c>
      <c r="U57" s="5">
        <f t="shared" si="52"/>
        <v>0.14285714285714285</v>
      </c>
      <c r="V57" s="5">
        <f t="shared" si="53"/>
        <v>0.12734668335419275</v>
      </c>
    </row>
    <row r="58" spans="1:22" ht="19.5" customHeight="1">
      <c r="A58" s="1" t="s">
        <v>61</v>
      </c>
      <c r="B58" s="7">
        <v>1286</v>
      </c>
      <c r="C58" s="7">
        <v>1201</v>
      </c>
      <c r="D58" s="7">
        <v>2487</v>
      </c>
      <c r="E58" s="7">
        <v>222</v>
      </c>
      <c r="F58" s="7">
        <v>207</v>
      </c>
      <c r="G58" s="7">
        <v>429</v>
      </c>
      <c r="H58" s="5">
        <f t="shared" si="45"/>
        <v>0.17262830482115085</v>
      </c>
      <c r="I58" s="5">
        <f t="shared" si="46"/>
        <v>0.1723563696919234</v>
      </c>
      <c r="J58" s="5">
        <f t="shared" si="47"/>
        <v>0.17249698431845598</v>
      </c>
      <c r="K58" s="7">
        <v>926</v>
      </c>
      <c r="L58" s="7">
        <v>821</v>
      </c>
      <c r="M58" s="7">
        <v>1747</v>
      </c>
      <c r="N58" s="5">
        <f t="shared" si="48"/>
        <v>0.7200622083981337</v>
      </c>
      <c r="O58" s="5">
        <f t="shared" si="49"/>
        <v>0.6835970024979184</v>
      </c>
      <c r="P58" s="5">
        <f t="shared" si="50"/>
        <v>0.7024527543224769</v>
      </c>
      <c r="Q58" s="7">
        <v>138</v>
      </c>
      <c r="R58" s="7">
        <v>173</v>
      </c>
      <c r="S58" s="7">
        <v>311</v>
      </c>
      <c r="T58" s="5">
        <f t="shared" si="51"/>
        <v>0.10730948678071539</v>
      </c>
      <c r="U58" s="5">
        <f t="shared" si="52"/>
        <v>0.1440466278101582</v>
      </c>
      <c r="V58" s="5">
        <f t="shared" si="53"/>
        <v>0.12505026135906716</v>
      </c>
    </row>
    <row r="59" spans="1:22" ht="19.5" customHeight="1">
      <c r="A59" s="1" t="s">
        <v>62</v>
      </c>
      <c r="B59" s="7">
        <v>110</v>
      </c>
      <c r="C59" s="7">
        <v>124</v>
      </c>
      <c r="D59" s="7">
        <v>234</v>
      </c>
      <c r="E59" s="7">
        <v>16</v>
      </c>
      <c r="F59" s="7">
        <v>15</v>
      </c>
      <c r="G59" s="7">
        <v>31</v>
      </c>
      <c r="H59" s="5">
        <f t="shared" si="45"/>
        <v>0.14545454545454545</v>
      </c>
      <c r="I59" s="5">
        <f t="shared" si="46"/>
        <v>0.12096774193548387</v>
      </c>
      <c r="J59" s="5">
        <f t="shared" si="47"/>
        <v>0.13247863247863248</v>
      </c>
      <c r="K59" s="7">
        <v>64</v>
      </c>
      <c r="L59" s="7">
        <v>72</v>
      </c>
      <c r="M59" s="7">
        <v>136</v>
      </c>
      <c r="N59" s="5">
        <f t="shared" si="48"/>
        <v>0.5818181818181818</v>
      </c>
      <c r="O59" s="5">
        <f t="shared" si="49"/>
        <v>0.5806451612903226</v>
      </c>
      <c r="P59" s="5">
        <f t="shared" si="50"/>
        <v>0.5811965811965812</v>
      </c>
      <c r="Q59" s="7">
        <v>30</v>
      </c>
      <c r="R59" s="7">
        <v>37</v>
      </c>
      <c r="S59" s="7">
        <v>67</v>
      </c>
      <c r="T59" s="5">
        <f t="shared" si="51"/>
        <v>0.2727272727272727</v>
      </c>
      <c r="U59" s="5">
        <f t="shared" si="52"/>
        <v>0.29838709677419356</v>
      </c>
      <c r="V59" s="5">
        <f t="shared" si="53"/>
        <v>0.2863247863247863</v>
      </c>
    </row>
    <row r="60" spans="1:22" ht="19.5" customHeight="1">
      <c r="A60" s="1" t="s">
        <v>63</v>
      </c>
      <c r="B60" s="7">
        <v>4730</v>
      </c>
      <c r="C60" s="7">
        <v>4736</v>
      </c>
      <c r="D60" s="7">
        <v>9466</v>
      </c>
      <c r="E60" s="7">
        <v>654</v>
      </c>
      <c r="F60" s="7">
        <v>700</v>
      </c>
      <c r="G60" s="7">
        <v>1354</v>
      </c>
      <c r="H60" s="5">
        <f t="shared" si="45"/>
        <v>0.13826638477801267</v>
      </c>
      <c r="I60" s="5">
        <f t="shared" si="46"/>
        <v>0.14780405405405406</v>
      </c>
      <c r="J60" s="5">
        <f t="shared" si="47"/>
        <v>0.14303824212972743</v>
      </c>
      <c r="K60" s="7">
        <v>3468</v>
      </c>
      <c r="L60" s="7">
        <v>3281</v>
      </c>
      <c r="M60" s="7">
        <v>6749</v>
      </c>
      <c r="N60" s="5">
        <f t="shared" si="48"/>
        <v>0.7331923890063425</v>
      </c>
      <c r="O60" s="5">
        <f t="shared" si="49"/>
        <v>0.6927787162162162</v>
      </c>
      <c r="P60" s="5">
        <f t="shared" si="50"/>
        <v>0.712972744559476</v>
      </c>
      <c r="Q60" s="7">
        <v>608</v>
      </c>
      <c r="R60" s="7">
        <v>755</v>
      </c>
      <c r="S60" s="7">
        <v>1363</v>
      </c>
      <c r="T60" s="5">
        <f t="shared" si="51"/>
        <v>0.12854122621564482</v>
      </c>
      <c r="U60" s="5">
        <f t="shared" si="52"/>
        <v>0.15941722972972974</v>
      </c>
      <c r="V60" s="5">
        <f t="shared" si="53"/>
        <v>0.14398901331079653</v>
      </c>
    </row>
    <row r="61" spans="1:22" ht="19.5" customHeight="1">
      <c r="A61" s="1" t="s">
        <v>64</v>
      </c>
      <c r="B61" s="7">
        <v>1231</v>
      </c>
      <c r="C61" s="7">
        <v>1233</v>
      </c>
      <c r="D61" s="7">
        <v>2464</v>
      </c>
      <c r="E61" s="7">
        <v>150</v>
      </c>
      <c r="F61" s="7">
        <v>164</v>
      </c>
      <c r="G61" s="7">
        <v>314</v>
      </c>
      <c r="H61" s="5">
        <f aca="true" t="shared" si="55" ref="H61:H72">E61/B61</f>
        <v>0.12185215272136475</v>
      </c>
      <c r="I61" s="5">
        <f aca="true" t="shared" si="56" ref="I61:I72">F61/C61</f>
        <v>0.1330089213300892</v>
      </c>
      <c r="J61" s="5">
        <f aca="true" t="shared" si="57" ref="J61:J72">G61/D61</f>
        <v>0.12743506493506493</v>
      </c>
      <c r="K61" s="7">
        <v>882</v>
      </c>
      <c r="L61" s="7">
        <v>830</v>
      </c>
      <c r="M61" s="7">
        <v>1712</v>
      </c>
      <c r="N61" s="5">
        <f aca="true" t="shared" si="58" ref="N61:N72">K61/B61</f>
        <v>0.7164906580016247</v>
      </c>
      <c r="O61" s="5">
        <f aca="true" t="shared" si="59" ref="O61:O72">L61/C61</f>
        <v>0.6731549067315491</v>
      </c>
      <c r="P61" s="5">
        <f aca="true" t="shared" si="60" ref="P61:P72">M61/D61</f>
        <v>0.6948051948051948</v>
      </c>
      <c r="Q61" s="7">
        <v>199</v>
      </c>
      <c r="R61" s="7">
        <v>239</v>
      </c>
      <c r="S61" s="7">
        <v>438</v>
      </c>
      <c r="T61" s="5">
        <f aca="true" t="shared" si="61" ref="T61:T72">Q61/B61</f>
        <v>0.16165718927701056</v>
      </c>
      <c r="U61" s="5">
        <f aca="true" t="shared" si="62" ref="U61:U72">R61/C61</f>
        <v>0.19383617193836172</v>
      </c>
      <c r="V61" s="5">
        <f aca="true" t="shared" si="63" ref="V61:V72">S61/D61</f>
        <v>0.17775974025974026</v>
      </c>
    </row>
    <row r="62" spans="1:22" ht="19.5" customHeight="1">
      <c r="A62" s="1" t="s">
        <v>65</v>
      </c>
      <c r="B62" s="7">
        <v>2490</v>
      </c>
      <c r="C62" s="7">
        <v>2284</v>
      </c>
      <c r="D62" s="7">
        <v>4774</v>
      </c>
      <c r="E62" s="7">
        <v>376</v>
      </c>
      <c r="F62" s="7">
        <v>336</v>
      </c>
      <c r="G62" s="7">
        <v>712</v>
      </c>
      <c r="H62" s="5">
        <f t="shared" si="55"/>
        <v>0.15100401606425704</v>
      </c>
      <c r="I62" s="5">
        <f t="shared" si="56"/>
        <v>0.14711033274956217</v>
      </c>
      <c r="J62" s="5">
        <f t="shared" si="57"/>
        <v>0.14914118139924593</v>
      </c>
      <c r="K62" s="7">
        <v>1754</v>
      </c>
      <c r="L62" s="7">
        <v>1544</v>
      </c>
      <c r="M62" s="7">
        <v>3298</v>
      </c>
      <c r="N62" s="5">
        <f t="shared" si="58"/>
        <v>0.704417670682731</v>
      </c>
      <c r="O62" s="5">
        <f t="shared" si="59"/>
        <v>0.6760070052539404</v>
      </c>
      <c r="P62" s="5">
        <f t="shared" si="60"/>
        <v>0.6908253037285296</v>
      </c>
      <c r="Q62" s="7">
        <v>360</v>
      </c>
      <c r="R62" s="7">
        <v>404</v>
      </c>
      <c r="S62" s="7">
        <v>764</v>
      </c>
      <c r="T62" s="5">
        <f t="shared" si="61"/>
        <v>0.14457831325301204</v>
      </c>
      <c r="U62" s="5">
        <f t="shared" si="62"/>
        <v>0.17688266199649738</v>
      </c>
      <c r="V62" s="5">
        <f t="shared" si="63"/>
        <v>0.16003351487222456</v>
      </c>
    </row>
    <row r="63" spans="1:22" ht="19.5" customHeight="1">
      <c r="A63" s="1" t="s">
        <v>66</v>
      </c>
      <c r="B63" s="7">
        <v>656</v>
      </c>
      <c r="C63" s="7">
        <v>687</v>
      </c>
      <c r="D63" s="7">
        <v>1343</v>
      </c>
      <c r="E63" s="7">
        <v>66</v>
      </c>
      <c r="F63" s="7">
        <v>62</v>
      </c>
      <c r="G63" s="7">
        <v>128</v>
      </c>
      <c r="H63" s="5">
        <f t="shared" si="55"/>
        <v>0.10060975609756098</v>
      </c>
      <c r="I63" s="5">
        <f t="shared" si="56"/>
        <v>0.09024745269286755</v>
      </c>
      <c r="J63" s="5">
        <f t="shared" si="57"/>
        <v>0.0953090096798213</v>
      </c>
      <c r="K63" s="7">
        <v>448</v>
      </c>
      <c r="L63" s="7">
        <v>489</v>
      </c>
      <c r="M63" s="7">
        <v>937</v>
      </c>
      <c r="N63" s="5">
        <f t="shared" si="58"/>
        <v>0.6829268292682927</v>
      </c>
      <c r="O63" s="5">
        <f t="shared" si="59"/>
        <v>0.7117903930131004</v>
      </c>
      <c r="P63" s="5">
        <f t="shared" si="60"/>
        <v>0.6976917349218168</v>
      </c>
      <c r="Q63" s="7">
        <v>142</v>
      </c>
      <c r="R63" s="7">
        <v>136</v>
      </c>
      <c r="S63" s="7">
        <v>278</v>
      </c>
      <c r="T63" s="5">
        <f t="shared" si="61"/>
        <v>0.21646341463414634</v>
      </c>
      <c r="U63" s="5">
        <f t="shared" si="62"/>
        <v>0.19796215429403202</v>
      </c>
      <c r="V63" s="5">
        <f t="shared" si="63"/>
        <v>0.20699925539836186</v>
      </c>
    </row>
    <row r="64" spans="1:22" ht="19.5" customHeight="1">
      <c r="A64" s="1" t="s">
        <v>67</v>
      </c>
      <c r="B64" s="7">
        <v>669</v>
      </c>
      <c r="C64" s="7">
        <v>722</v>
      </c>
      <c r="D64" s="7">
        <v>1391</v>
      </c>
      <c r="E64" s="7">
        <v>118</v>
      </c>
      <c r="F64" s="7">
        <v>127</v>
      </c>
      <c r="G64" s="7">
        <v>245</v>
      </c>
      <c r="H64" s="5">
        <f t="shared" si="55"/>
        <v>0.17638266068759342</v>
      </c>
      <c r="I64" s="5">
        <f t="shared" si="56"/>
        <v>0.17590027700831026</v>
      </c>
      <c r="J64" s="5">
        <f t="shared" si="57"/>
        <v>0.17613227893601727</v>
      </c>
      <c r="K64" s="7">
        <v>496</v>
      </c>
      <c r="L64" s="7">
        <v>524</v>
      </c>
      <c r="M64" s="7">
        <v>1020</v>
      </c>
      <c r="N64" s="5">
        <f t="shared" si="58"/>
        <v>0.7414050822122571</v>
      </c>
      <c r="O64" s="5">
        <f t="shared" si="59"/>
        <v>0.7257617728531855</v>
      </c>
      <c r="P64" s="5">
        <f t="shared" si="60"/>
        <v>0.7332854061826024</v>
      </c>
      <c r="Q64" s="7">
        <v>55</v>
      </c>
      <c r="R64" s="7">
        <v>71</v>
      </c>
      <c r="S64" s="7">
        <v>126</v>
      </c>
      <c r="T64" s="5">
        <f t="shared" si="61"/>
        <v>0.08221225710014948</v>
      </c>
      <c r="U64" s="5">
        <f t="shared" si="62"/>
        <v>0.09833795013850416</v>
      </c>
      <c r="V64" s="5">
        <f t="shared" si="63"/>
        <v>0.0905823148813803</v>
      </c>
    </row>
    <row r="65" spans="1:22" ht="19.5" customHeight="1">
      <c r="A65" s="1" t="s">
        <v>68</v>
      </c>
      <c r="B65" s="7">
        <v>353</v>
      </c>
      <c r="C65" s="7">
        <v>350</v>
      </c>
      <c r="D65" s="7">
        <v>703</v>
      </c>
      <c r="E65" s="7">
        <v>53</v>
      </c>
      <c r="F65" s="7">
        <v>71</v>
      </c>
      <c r="G65" s="7">
        <v>124</v>
      </c>
      <c r="H65" s="5">
        <f t="shared" si="55"/>
        <v>0.1501416430594901</v>
      </c>
      <c r="I65" s="5">
        <f t="shared" si="56"/>
        <v>0.20285714285714285</v>
      </c>
      <c r="J65" s="5">
        <f t="shared" si="57"/>
        <v>0.1763869132290185</v>
      </c>
      <c r="K65" s="7">
        <v>285</v>
      </c>
      <c r="L65" s="7">
        <v>256</v>
      </c>
      <c r="M65" s="7">
        <v>541</v>
      </c>
      <c r="N65" s="5">
        <f t="shared" si="58"/>
        <v>0.8073654390934845</v>
      </c>
      <c r="O65" s="5">
        <f t="shared" si="59"/>
        <v>0.7314285714285714</v>
      </c>
      <c r="P65" s="5">
        <f t="shared" si="60"/>
        <v>0.7695590327169275</v>
      </c>
      <c r="Q65" s="7">
        <v>15</v>
      </c>
      <c r="R65" s="7">
        <v>23</v>
      </c>
      <c r="S65" s="7">
        <v>38</v>
      </c>
      <c r="T65" s="5">
        <f t="shared" si="61"/>
        <v>0.042492917847025496</v>
      </c>
      <c r="U65" s="5">
        <f t="shared" si="62"/>
        <v>0.06571428571428571</v>
      </c>
      <c r="V65" s="5">
        <f t="shared" si="63"/>
        <v>0.05405405405405406</v>
      </c>
    </row>
    <row r="66" spans="1:22" ht="19.5" customHeight="1">
      <c r="A66" s="1" t="s">
        <v>69</v>
      </c>
      <c r="B66" s="7">
        <v>1602</v>
      </c>
      <c r="C66" s="7">
        <v>1464</v>
      </c>
      <c r="D66" s="7">
        <v>3066</v>
      </c>
      <c r="E66" s="7">
        <v>294</v>
      </c>
      <c r="F66" s="7">
        <v>286</v>
      </c>
      <c r="G66" s="7">
        <v>580</v>
      </c>
      <c r="H66" s="5">
        <f t="shared" si="55"/>
        <v>0.18352059925093633</v>
      </c>
      <c r="I66" s="5">
        <f t="shared" si="56"/>
        <v>0.1953551912568306</v>
      </c>
      <c r="J66" s="5">
        <f t="shared" si="57"/>
        <v>0.18917155903457272</v>
      </c>
      <c r="K66" s="7">
        <v>1240</v>
      </c>
      <c r="L66" s="7">
        <v>1077</v>
      </c>
      <c r="M66" s="7">
        <v>2317</v>
      </c>
      <c r="N66" s="5">
        <f t="shared" si="58"/>
        <v>0.7740324594257179</v>
      </c>
      <c r="O66" s="5">
        <f t="shared" si="59"/>
        <v>0.735655737704918</v>
      </c>
      <c r="P66" s="5">
        <f t="shared" si="60"/>
        <v>0.7557077625570776</v>
      </c>
      <c r="Q66" s="7">
        <v>68</v>
      </c>
      <c r="R66" s="7">
        <v>101</v>
      </c>
      <c r="S66" s="7">
        <v>169</v>
      </c>
      <c r="T66" s="5">
        <f t="shared" si="61"/>
        <v>0.04244694132334582</v>
      </c>
      <c r="U66" s="5">
        <f t="shared" si="62"/>
        <v>0.06898907103825136</v>
      </c>
      <c r="V66" s="5">
        <f t="shared" si="63"/>
        <v>0.05512067840834964</v>
      </c>
    </row>
    <row r="67" spans="1:22" ht="19.5" customHeight="1">
      <c r="A67" s="1" t="s">
        <v>70</v>
      </c>
      <c r="B67" s="7">
        <f aca="true" t="shared" si="64" ref="B67:G67">B64+B65+B66</f>
        <v>2624</v>
      </c>
      <c r="C67" s="7">
        <f t="shared" si="64"/>
        <v>2536</v>
      </c>
      <c r="D67" s="7">
        <f t="shared" si="64"/>
        <v>5160</v>
      </c>
      <c r="E67" s="7">
        <f t="shared" si="64"/>
        <v>465</v>
      </c>
      <c r="F67" s="7">
        <f t="shared" si="64"/>
        <v>484</v>
      </c>
      <c r="G67" s="7">
        <f t="shared" si="64"/>
        <v>949</v>
      </c>
      <c r="H67" s="5">
        <f t="shared" si="55"/>
        <v>0.17721036585365854</v>
      </c>
      <c r="I67" s="5">
        <f t="shared" si="56"/>
        <v>0.19085173501577288</v>
      </c>
      <c r="J67" s="5">
        <f t="shared" si="57"/>
        <v>0.18391472868217054</v>
      </c>
      <c r="K67" s="7">
        <f>K64+K65+K66</f>
        <v>2021</v>
      </c>
      <c r="L67" s="7">
        <f>L64+L65+L66</f>
        <v>1857</v>
      </c>
      <c r="M67" s="7">
        <f>M64+M65+M66</f>
        <v>3878</v>
      </c>
      <c r="N67" s="5">
        <f t="shared" si="58"/>
        <v>0.7701981707317073</v>
      </c>
      <c r="O67" s="5">
        <f t="shared" si="59"/>
        <v>0.7322555205047319</v>
      </c>
      <c r="P67" s="5">
        <f t="shared" si="60"/>
        <v>0.7515503875968992</v>
      </c>
      <c r="Q67" s="7">
        <f>Q64+Q65+Q66</f>
        <v>138</v>
      </c>
      <c r="R67" s="7">
        <f>R64+R65+R66</f>
        <v>195</v>
      </c>
      <c r="S67" s="7">
        <f>S64+S65+S66</f>
        <v>333</v>
      </c>
      <c r="T67" s="5">
        <f t="shared" si="61"/>
        <v>0.052591463414634144</v>
      </c>
      <c r="U67" s="5">
        <f t="shared" si="62"/>
        <v>0.07689274447949526</v>
      </c>
      <c r="V67" s="5">
        <f t="shared" si="63"/>
        <v>0.06453488372093023</v>
      </c>
    </row>
    <row r="68" spans="1:22" ht="19.5" customHeight="1">
      <c r="A68" s="1" t="s">
        <v>71</v>
      </c>
      <c r="B68" s="7">
        <v>715</v>
      </c>
      <c r="C68" s="7">
        <v>686</v>
      </c>
      <c r="D68" s="7">
        <v>1401</v>
      </c>
      <c r="E68" s="7">
        <v>85</v>
      </c>
      <c r="F68" s="7">
        <v>82</v>
      </c>
      <c r="G68" s="7">
        <v>167</v>
      </c>
      <c r="H68" s="5">
        <f t="shared" si="55"/>
        <v>0.11888111888111888</v>
      </c>
      <c r="I68" s="5">
        <f t="shared" si="56"/>
        <v>0.119533527696793</v>
      </c>
      <c r="J68" s="5">
        <f t="shared" si="57"/>
        <v>0.1192005710206995</v>
      </c>
      <c r="K68" s="7">
        <v>524</v>
      </c>
      <c r="L68" s="7">
        <v>469</v>
      </c>
      <c r="M68" s="7">
        <v>993</v>
      </c>
      <c r="N68" s="5">
        <f t="shared" si="58"/>
        <v>0.7328671328671329</v>
      </c>
      <c r="O68" s="5">
        <f t="shared" si="59"/>
        <v>0.6836734693877551</v>
      </c>
      <c r="P68" s="5">
        <f t="shared" si="60"/>
        <v>0.708779443254818</v>
      </c>
      <c r="Q68" s="7">
        <v>106</v>
      </c>
      <c r="R68" s="7">
        <v>135</v>
      </c>
      <c r="S68" s="7">
        <v>241</v>
      </c>
      <c r="T68" s="5">
        <f t="shared" si="61"/>
        <v>0.14825174825174825</v>
      </c>
      <c r="U68" s="5">
        <f t="shared" si="62"/>
        <v>0.1967930029154519</v>
      </c>
      <c r="V68" s="5">
        <f t="shared" si="63"/>
        <v>0.17201998572448252</v>
      </c>
    </row>
    <row r="69" spans="1:22" ht="19.5" customHeight="1">
      <c r="A69" s="1" t="s">
        <v>72</v>
      </c>
      <c r="B69" s="7">
        <v>1959</v>
      </c>
      <c r="C69" s="7">
        <v>1918</v>
      </c>
      <c r="D69" s="7">
        <v>3877</v>
      </c>
      <c r="E69" s="7">
        <v>352</v>
      </c>
      <c r="F69" s="7">
        <v>330</v>
      </c>
      <c r="G69" s="7">
        <v>682</v>
      </c>
      <c r="H69" s="5">
        <f t="shared" si="55"/>
        <v>0.17968351199591628</v>
      </c>
      <c r="I69" s="5">
        <f t="shared" si="56"/>
        <v>0.17205422314911367</v>
      </c>
      <c r="J69" s="5">
        <f t="shared" si="57"/>
        <v>0.17590920815063193</v>
      </c>
      <c r="K69" s="7">
        <v>1326</v>
      </c>
      <c r="L69" s="7">
        <v>1289</v>
      </c>
      <c r="M69" s="7">
        <v>2615</v>
      </c>
      <c r="N69" s="5">
        <f t="shared" si="58"/>
        <v>0.6768759571209801</v>
      </c>
      <c r="O69" s="5">
        <f t="shared" si="59"/>
        <v>0.6720542231491137</v>
      </c>
      <c r="P69" s="5">
        <f t="shared" si="60"/>
        <v>0.6744905855042559</v>
      </c>
      <c r="Q69" s="7">
        <v>281</v>
      </c>
      <c r="R69" s="7">
        <v>299</v>
      </c>
      <c r="S69" s="7">
        <v>580</v>
      </c>
      <c r="T69" s="5">
        <f t="shared" si="61"/>
        <v>0.14344053088310363</v>
      </c>
      <c r="U69" s="5">
        <f t="shared" si="62"/>
        <v>0.15589155370177268</v>
      </c>
      <c r="V69" s="5">
        <f t="shared" si="63"/>
        <v>0.1496002063451122</v>
      </c>
    </row>
    <row r="70" spans="1:22" ht="19.5" customHeight="1">
      <c r="A70" s="1" t="s">
        <v>73</v>
      </c>
      <c r="B70" s="7">
        <v>1101</v>
      </c>
      <c r="C70" s="7">
        <v>1074</v>
      </c>
      <c r="D70" s="7">
        <v>2175</v>
      </c>
      <c r="E70" s="7">
        <v>168</v>
      </c>
      <c r="F70" s="7">
        <v>142</v>
      </c>
      <c r="G70" s="7">
        <v>310</v>
      </c>
      <c r="H70" s="5">
        <f t="shared" si="55"/>
        <v>0.15258855585831063</v>
      </c>
      <c r="I70" s="5">
        <f t="shared" si="56"/>
        <v>0.13221601489757914</v>
      </c>
      <c r="J70" s="5">
        <f t="shared" si="57"/>
        <v>0.1425287356321839</v>
      </c>
      <c r="K70" s="7">
        <v>752</v>
      </c>
      <c r="L70" s="7">
        <v>729</v>
      </c>
      <c r="M70" s="7">
        <v>1481</v>
      </c>
      <c r="N70" s="5">
        <f t="shared" si="58"/>
        <v>0.6830154405086285</v>
      </c>
      <c r="O70" s="5">
        <f t="shared" si="59"/>
        <v>0.6787709497206704</v>
      </c>
      <c r="P70" s="5">
        <f t="shared" si="60"/>
        <v>0.6809195402298851</v>
      </c>
      <c r="Q70" s="7">
        <v>181</v>
      </c>
      <c r="R70" s="7">
        <v>203</v>
      </c>
      <c r="S70" s="7">
        <v>384</v>
      </c>
      <c r="T70" s="5">
        <f t="shared" si="61"/>
        <v>0.16439600363306087</v>
      </c>
      <c r="U70" s="5">
        <f t="shared" si="62"/>
        <v>0.18901303538175046</v>
      </c>
      <c r="V70" s="5">
        <f t="shared" si="63"/>
        <v>0.17655172413793102</v>
      </c>
    </row>
    <row r="71" spans="1:22" ht="19.5" customHeight="1">
      <c r="A71" s="1" t="s">
        <v>74</v>
      </c>
      <c r="B71" s="7">
        <v>767</v>
      </c>
      <c r="C71" s="7">
        <v>796</v>
      </c>
      <c r="D71" s="7">
        <v>1563</v>
      </c>
      <c r="E71" s="7">
        <v>170</v>
      </c>
      <c r="F71" s="7">
        <v>177</v>
      </c>
      <c r="G71" s="7">
        <v>347</v>
      </c>
      <c r="H71" s="5">
        <f t="shared" si="55"/>
        <v>0.22164276401564537</v>
      </c>
      <c r="I71" s="5">
        <f t="shared" si="56"/>
        <v>0.22236180904522612</v>
      </c>
      <c r="J71" s="5">
        <f t="shared" si="57"/>
        <v>0.2220089571337172</v>
      </c>
      <c r="K71" s="7">
        <v>516</v>
      </c>
      <c r="L71" s="7">
        <v>531</v>
      </c>
      <c r="M71" s="7">
        <v>1047</v>
      </c>
      <c r="N71" s="5">
        <f t="shared" si="58"/>
        <v>0.6727509778357236</v>
      </c>
      <c r="O71" s="5">
        <f t="shared" si="59"/>
        <v>0.6670854271356784</v>
      </c>
      <c r="P71" s="5">
        <f t="shared" si="60"/>
        <v>0.6698656429942419</v>
      </c>
      <c r="Q71" s="7">
        <v>81</v>
      </c>
      <c r="R71" s="7">
        <v>88</v>
      </c>
      <c r="S71" s="7">
        <v>169</v>
      </c>
      <c r="T71" s="5">
        <f t="shared" si="61"/>
        <v>0.10560625814863103</v>
      </c>
      <c r="U71" s="5">
        <f t="shared" si="62"/>
        <v>0.11055276381909548</v>
      </c>
      <c r="V71" s="5">
        <f t="shared" si="63"/>
        <v>0.10812539987204095</v>
      </c>
    </row>
    <row r="72" spans="1:22" ht="19.5" customHeight="1">
      <c r="A72" s="1" t="s">
        <v>75</v>
      </c>
      <c r="B72" s="7">
        <f aca="true" t="shared" si="65" ref="B72:G72">B68+B69+B70+B71</f>
        <v>4542</v>
      </c>
      <c r="C72" s="7">
        <f t="shared" si="65"/>
        <v>4474</v>
      </c>
      <c r="D72" s="7">
        <f t="shared" si="65"/>
        <v>9016</v>
      </c>
      <c r="E72" s="7">
        <f t="shared" si="65"/>
        <v>775</v>
      </c>
      <c r="F72" s="7">
        <f t="shared" si="65"/>
        <v>731</v>
      </c>
      <c r="G72" s="7">
        <f t="shared" si="65"/>
        <v>1506</v>
      </c>
      <c r="H72" s="5">
        <f t="shared" si="55"/>
        <v>0.17062967855570232</v>
      </c>
      <c r="I72" s="5">
        <f t="shared" si="56"/>
        <v>0.16338846669646848</v>
      </c>
      <c r="J72" s="5">
        <f t="shared" si="57"/>
        <v>0.16703637976929903</v>
      </c>
      <c r="K72" s="7">
        <f>K68+K69+K70+K71</f>
        <v>3118</v>
      </c>
      <c r="L72" s="7">
        <f>L68+L69+L70+L71</f>
        <v>3018</v>
      </c>
      <c r="M72" s="7">
        <f>M68+M69+M70+M71</f>
        <v>6136</v>
      </c>
      <c r="N72" s="5">
        <f t="shared" si="58"/>
        <v>0.686481726111845</v>
      </c>
      <c r="O72" s="5">
        <f t="shared" si="59"/>
        <v>0.6745641484130532</v>
      </c>
      <c r="P72" s="5">
        <f t="shared" si="60"/>
        <v>0.6805678793256433</v>
      </c>
      <c r="Q72" s="7">
        <f>Q68+Q69+Q70+Q71</f>
        <v>649</v>
      </c>
      <c r="R72" s="7">
        <f>R68+R69+R70+R71</f>
        <v>725</v>
      </c>
      <c r="S72" s="7">
        <f>S68+S69+S70+S71</f>
        <v>1374</v>
      </c>
      <c r="T72" s="5">
        <f t="shared" si="61"/>
        <v>0.14288859533245266</v>
      </c>
      <c r="U72" s="5">
        <f t="shared" si="62"/>
        <v>0.16204738489047832</v>
      </c>
      <c r="V72" s="5">
        <f t="shared" si="63"/>
        <v>0.15239574090505767</v>
      </c>
    </row>
    <row r="73" spans="1:22" ht="19.5" customHeight="1">
      <c r="A73" s="1" t="s">
        <v>76</v>
      </c>
      <c r="B73" s="7">
        <v>1840</v>
      </c>
      <c r="C73" s="7">
        <v>1737</v>
      </c>
      <c r="D73" s="7">
        <v>3577</v>
      </c>
      <c r="E73" s="7">
        <v>201</v>
      </c>
      <c r="F73" s="7">
        <v>177</v>
      </c>
      <c r="G73" s="7">
        <v>378</v>
      </c>
      <c r="H73" s="5">
        <f aca="true" t="shared" si="66" ref="H73:J77">E73/B73</f>
        <v>0.1092391304347826</v>
      </c>
      <c r="I73" s="5">
        <f t="shared" si="66"/>
        <v>0.10189982728842832</v>
      </c>
      <c r="J73" s="5">
        <f t="shared" si="66"/>
        <v>0.10567514677103718</v>
      </c>
      <c r="K73" s="7">
        <v>1371</v>
      </c>
      <c r="L73" s="7">
        <v>1258</v>
      </c>
      <c r="M73" s="7">
        <v>2629</v>
      </c>
      <c r="N73" s="5">
        <f aca="true" t="shared" si="67" ref="N73:P77">K73/B73</f>
        <v>0.7451086956521739</v>
      </c>
      <c r="O73" s="5">
        <f t="shared" si="67"/>
        <v>0.724237190558434</v>
      </c>
      <c r="P73" s="5">
        <f t="shared" si="67"/>
        <v>0.7349734414313671</v>
      </c>
      <c r="Q73" s="7">
        <v>268</v>
      </c>
      <c r="R73" s="7">
        <v>302</v>
      </c>
      <c r="S73" s="7">
        <v>570</v>
      </c>
      <c r="T73" s="5">
        <f aca="true" t="shared" si="68" ref="T73:V77">Q73/B73</f>
        <v>0.14565217391304347</v>
      </c>
      <c r="U73" s="5">
        <f t="shared" si="68"/>
        <v>0.17386298215313759</v>
      </c>
      <c r="V73" s="5">
        <f t="shared" si="68"/>
        <v>0.15935141179759574</v>
      </c>
    </row>
    <row r="74" spans="1:22" ht="19.5" customHeight="1">
      <c r="A74" s="1" t="s">
        <v>77</v>
      </c>
      <c r="B74" s="7">
        <v>1148</v>
      </c>
      <c r="C74" s="7">
        <v>1024</v>
      </c>
      <c r="D74" s="7">
        <v>2172</v>
      </c>
      <c r="E74" s="7">
        <v>155</v>
      </c>
      <c r="F74" s="7">
        <v>140</v>
      </c>
      <c r="G74" s="7">
        <v>295</v>
      </c>
      <c r="H74" s="5">
        <f t="shared" si="66"/>
        <v>0.13501742160278746</v>
      </c>
      <c r="I74" s="5">
        <f t="shared" si="66"/>
        <v>0.13671875</v>
      </c>
      <c r="J74" s="5">
        <f t="shared" si="66"/>
        <v>0.1358195211786372</v>
      </c>
      <c r="K74" s="7">
        <v>834</v>
      </c>
      <c r="L74" s="7">
        <v>707</v>
      </c>
      <c r="M74" s="7">
        <v>1541</v>
      </c>
      <c r="N74" s="5">
        <f t="shared" si="67"/>
        <v>0.7264808362369338</v>
      </c>
      <c r="O74" s="5">
        <f t="shared" si="67"/>
        <v>0.6904296875</v>
      </c>
      <c r="P74" s="5">
        <f t="shared" si="67"/>
        <v>0.7094843462246777</v>
      </c>
      <c r="Q74" s="7">
        <v>159</v>
      </c>
      <c r="R74" s="7">
        <v>177</v>
      </c>
      <c r="S74" s="7">
        <v>336</v>
      </c>
      <c r="T74" s="5">
        <f t="shared" si="68"/>
        <v>0.13850174216027875</v>
      </c>
      <c r="U74" s="5">
        <f t="shared" si="68"/>
        <v>0.1728515625</v>
      </c>
      <c r="V74" s="5">
        <f t="shared" si="68"/>
        <v>0.15469613259668508</v>
      </c>
    </row>
    <row r="75" spans="1:22" ht="19.5" customHeight="1">
      <c r="A75" s="1" t="s">
        <v>78</v>
      </c>
      <c r="B75" s="7">
        <v>994</v>
      </c>
      <c r="C75" s="7">
        <v>1015</v>
      </c>
      <c r="D75" s="7">
        <v>2009</v>
      </c>
      <c r="E75" s="7">
        <v>95</v>
      </c>
      <c r="F75" s="7">
        <v>91</v>
      </c>
      <c r="G75" s="7">
        <v>186</v>
      </c>
      <c r="H75" s="5">
        <f t="shared" si="66"/>
        <v>0.09557344064386318</v>
      </c>
      <c r="I75" s="5">
        <f t="shared" si="66"/>
        <v>0.0896551724137931</v>
      </c>
      <c r="J75" s="5">
        <f t="shared" si="66"/>
        <v>0.09258337481333997</v>
      </c>
      <c r="K75" s="7">
        <v>717</v>
      </c>
      <c r="L75" s="7">
        <v>746</v>
      </c>
      <c r="M75" s="7">
        <v>1463</v>
      </c>
      <c r="N75" s="5">
        <f t="shared" si="67"/>
        <v>0.721327967806841</v>
      </c>
      <c r="O75" s="5">
        <f t="shared" si="67"/>
        <v>0.734975369458128</v>
      </c>
      <c r="P75" s="5">
        <f t="shared" si="67"/>
        <v>0.7282229965156795</v>
      </c>
      <c r="Q75" s="7">
        <v>182</v>
      </c>
      <c r="R75" s="7">
        <v>178</v>
      </c>
      <c r="S75" s="7">
        <v>360</v>
      </c>
      <c r="T75" s="5">
        <f t="shared" si="68"/>
        <v>0.18309859154929578</v>
      </c>
      <c r="U75" s="5">
        <f t="shared" si="68"/>
        <v>0.17536945812807883</v>
      </c>
      <c r="V75" s="5">
        <f t="shared" si="68"/>
        <v>0.1791936286709806</v>
      </c>
    </row>
    <row r="76" spans="1:22" ht="19.5" customHeight="1">
      <c r="A76" s="1" t="s">
        <v>79</v>
      </c>
      <c r="B76" s="7">
        <v>223</v>
      </c>
      <c r="C76" s="7">
        <v>214</v>
      </c>
      <c r="D76" s="7">
        <v>437</v>
      </c>
      <c r="E76" s="7">
        <v>31</v>
      </c>
      <c r="F76" s="7">
        <v>22</v>
      </c>
      <c r="G76" s="7">
        <v>53</v>
      </c>
      <c r="H76" s="5">
        <f t="shared" si="66"/>
        <v>0.13901345291479822</v>
      </c>
      <c r="I76" s="5">
        <f t="shared" si="66"/>
        <v>0.102803738317757</v>
      </c>
      <c r="J76" s="5">
        <f t="shared" si="66"/>
        <v>0.12128146453089245</v>
      </c>
      <c r="K76" s="7">
        <v>159</v>
      </c>
      <c r="L76" s="7">
        <v>161</v>
      </c>
      <c r="M76" s="7">
        <v>320</v>
      </c>
      <c r="N76" s="5">
        <f t="shared" si="67"/>
        <v>0.7130044843049327</v>
      </c>
      <c r="O76" s="5">
        <f t="shared" si="67"/>
        <v>0.7523364485981309</v>
      </c>
      <c r="P76" s="5">
        <f t="shared" si="67"/>
        <v>0.7322654462242563</v>
      </c>
      <c r="Q76" s="7">
        <v>33</v>
      </c>
      <c r="R76" s="7">
        <v>31</v>
      </c>
      <c r="S76" s="7">
        <v>64</v>
      </c>
      <c r="T76" s="5">
        <f t="shared" si="68"/>
        <v>0.14798206278026907</v>
      </c>
      <c r="U76" s="5">
        <f t="shared" si="68"/>
        <v>0.14485981308411214</v>
      </c>
      <c r="V76" s="5">
        <f t="shared" si="68"/>
        <v>0.14645308924485126</v>
      </c>
    </row>
    <row r="77" spans="1:22" ht="19.5" customHeight="1">
      <c r="A77" s="1" t="s">
        <v>80</v>
      </c>
      <c r="B77" s="7">
        <f aca="true" t="shared" si="69" ref="B77:G77">B73+B74+B75+B76</f>
        <v>4205</v>
      </c>
      <c r="C77" s="7">
        <f t="shared" si="69"/>
        <v>3990</v>
      </c>
      <c r="D77" s="7">
        <f t="shared" si="69"/>
        <v>8195</v>
      </c>
      <c r="E77" s="7">
        <f t="shared" si="69"/>
        <v>482</v>
      </c>
      <c r="F77" s="7">
        <f t="shared" si="69"/>
        <v>430</v>
      </c>
      <c r="G77" s="7">
        <f t="shared" si="69"/>
        <v>912</v>
      </c>
      <c r="H77" s="5">
        <f t="shared" si="66"/>
        <v>0.11462544589774079</v>
      </c>
      <c r="I77" s="5">
        <f t="shared" si="66"/>
        <v>0.10776942355889724</v>
      </c>
      <c r="J77" s="5">
        <f t="shared" si="66"/>
        <v>0.11128737034777303</v>
      </c>
      <c r="K77" s="7">
        <f>K73+K74+K75+K76</f>
        <v>3081</v>
      </c>
      <c r="L77" s="7">
        <f>L73+L74+L75+L76</f>
        <v>2872</v>
      </c>
      <c r="M77" s="7">
        <f>M73+M74+M75+M76</f>
        <v>5953</v>
      </c>
      <c r="N77" s="5">
        <f t="shared" si="67"/>
        <v>0.7326991676575505</v>
      </c>
      <c r="O77" s="5">
        <f t="shared" si="67"/>
        <v>0.7197994987468672</v>
      </c>
      <c r="P77" s="5">
        <f t="shared" si="67"/>
        <v>0.726418547895058</v>
      </c>
      <c r="Q77" s="7">
        <f>Q73+Q74+Q75+Q76</f>
        <v>642</v>
      </c>
      <c r="R77" s="7">
        <f>R73+R74+R75+R76</f>
        <v>688</v>
      </c>
      <c r="S77" s="7">
        <f>S73+S74+S75+S76</f>
        <v>1330</v>
      </c>
      <c r="T77" s="5">
        <f t="shared" si="68"/>
        <v>0.15267538644470868</v>
      </c>
      <c r="U77" s="5">
        <f t="shared" si="68"/>
        <v>0.1724310776942356</v>
      </c>
      <c r="V77" s="5">
        <f t="shared" si="68"/>
        <v>0.162294081757169</v>
      </c>
    </row>
    <row r="78" ht="19.5" customHeight="1"/>
    <row r="79" ht="19.5" customHeight="1">
      <c r="A79" t="s">
        <v>82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53" right="0.21" top="0.51" bottom="0.39" header="0.39" footer="0.31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2008-01-11T07:46:22Z</cp:lastPrinted>
  <dcterms:created xsi:type="dcterms:W3CDTF">2007-01-17T01:36:21Z</dcterms:created>
  <dcterms:modified xsi:type="dcterms:W3CDTF">2008-01-11T07:47:37Z</dcterms:modified>
  <cp:category/>
  <cp:version/>
  <cp:contentType/>
  <cp:contentStatus/>
</cp:coreProperties>
</file>