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<sst xmlns="http://schemas.openxmlformats.org/spreadsheetml/2006/main" count="1081" uniqueCount="602">
  <si>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</si>
  <si>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</si>
  <si>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</si>
  <si>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</si>
  <si>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</si>
  <si>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</si>
  <si>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</si>
  <si>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</si>
  <si>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</si>
  <si>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</si>
  <si>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</si>
  <si>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</si>
  <si>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</si>
  <si>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</si>
  <si>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</si>
  <si>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</si>
  <si>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</si>
  <si>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</si>
  <si>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</si>
  <si>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</si>
  <si>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</si>
  <si>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</si>
  <si>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</si>
  <si>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</si>
  <si>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</si>
  <si>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</si>
  <si>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</si>
  <si>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</si>
  <si>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</si>
  <si>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</si>
  <si>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</si>
  <si>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</si>
  <si>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</si>
  <si>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</si>
  <si>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</si>
  <si>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</si>
  <si>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</si>
  <si>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</si>
  <si>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</si>
  <si>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</si>
  <si>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</si>
  <si>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</si>
  <si>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</si>
  <si>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</si>
  <si>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</si>
  <si>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</si>
  <si>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</si>
  <si>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</si>
  <si>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</si>
  <si>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</si>
  <si>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</si>
  <si>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</si>
  <si>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</si>
  <si>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</si>
  <si>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</si>
  <si>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</si>
  <si>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</si>
  <si>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</si>
  <si>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</si>
  <si>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</si>
  <si>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</si>
  <si>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</si>
  <si>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</si>
  <si>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</si>
  <si>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</si>
  <si>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</si>
  <si>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</si>
  <si>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</si>
  <si>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</si>
  <si>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</si>
  <si>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</si>
  <si>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</si>
  <si>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</si>
  <si>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</si>
  <si>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</si>
  <si>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</si>
  <si>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</si>
  <si>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</si>
  <si>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</si>
  <si>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</si>
  <si>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</si>
  <si>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</si>
  <si>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</si>
  <si>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</si>
  <si>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</si>
  <si>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</si>
  <si>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</si>
  <si>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</si>
  <si>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</si>
  <si>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</si>
  <si>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</si>
  <si>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</si>
  <si>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</si>
  <si>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</si>
  <si>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</si>
  <si>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</si>
  <si>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</si>
  <si>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</si>
  <si>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</si>
  <si>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</si>
  <si>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</si>
  <si>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</si>
  <si>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</si>
  <si>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</si>
  <si>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</si>
  <si>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</si>
  <si>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</si>
  <si>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</si>
  <si>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</si>
  <si>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</si>
  <si>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</si>
  <si>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</si>
  <si>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</si>
  <si>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</si>
  <si>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</si>
  <si>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</si>
  <si>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</si>
  <si>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</si>
  <si>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</si>
  <si>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</si>
  <si>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</si>
  <si>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</si>
  <si>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</si>
  <si>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</si>
  <si>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</si>
  <si>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</si>
  <si>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</si>
  <si>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</si>
  <si>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</si>
  <si>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</si>
  <si>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</si>
  <si>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</si>
  <si>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</si>
  <si>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</si>
  <si>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</si>
  <si>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</si>
  <si>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</si>
  <si>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</si>
  <si>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</si>
  <si>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</si>
  <si>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</si>
  <si>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</si>
  <si>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</si>
  <si>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</si>
  <si>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</si>
  <si>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</si>
  <si>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</si>
  <si>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</si>
  <si>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</si>
  <si>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</si>
  <si>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</si>
  <si>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</si>
  <si>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</si>
  <si>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</si>
  <si>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</si>
  <si>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</si>
  <si>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</si>
  <si>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</si>
  <si>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</si>
  <si>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</si>
  <si>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</si>
  <si>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</si>
  <si>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</si>
  <si>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</si>
  <si>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</si>
  <si>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</si>
  <si>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</si>
  <si>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</si>
  <si>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</si>
  <si>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</si>
  <si>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</si>
  <si>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</si>
  <si>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</si>
  <si>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</si>
  <si>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</si>
  <si>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</si>
  <si>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</si>
  <si>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</si>
  <si>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</si>
  <si>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</si>
  <si>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</si>
  <si>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</si>
  <si>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</si>
  <si>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</si>
  <si>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</si>
  <si>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</si>
  <si>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</si>
  <si>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</si>
  <si>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</si>
  <si>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</si>
  <si>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</si>
  <si>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</si>
  <si>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</si>
  <si>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</si>
  <si>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</si>
  <si>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</si>
  <si>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</si>
  <si>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</si>
  <si>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</si>
  <si>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</si>
  <si>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</si>
  <si>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</si>
  <si>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</si>
  <si>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</si>
  <si>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</si>
  <si>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</si>
  <si>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</si>
  <si>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</si>
  <si>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</si>
  <si>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神奈川県海老名市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</si>
  <si>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</si>
  <si>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</si>
  <si>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</si>
  <si>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</si>
  <si>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</si>
  <si>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</si>
  <si>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</si>
  <si>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</si>
  <si>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</si>
  <si>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</si>
  <si>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</si>
  <si>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</si>
  <si>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</si>
  <si>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</si>
  <si>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</si>
  <si>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</si>
  <si>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</si>
  <si>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</si>
  <si>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</si>
  <si>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</si>
  <si>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</si>
  <si>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</si>
  <si>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</si>
  <si>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</si>
  <si>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</si>
  <si>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</si>
  <si>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</si>
  <si>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</si>
  <si>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</si>
  <si>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</si>
  <si>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</si>
  <si>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</si>
  <si>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</si>
  <si>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</si>
  <si>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</si>
  <si>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</si>
  <si>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</si>
  <si>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</si>
  <si>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</si>
  <si>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</si>
  <si>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</si>
  <si>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</si>
  <si>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</si>
  <si>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</si>
  <si>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</si>
  <si>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</si>
  <si>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</si>
  <si>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</si>
  <si>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</si>
  <si>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</si>
  <si>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</si>
  <si>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</si>
  <si>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</si>
  <si>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</si>
  <si>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</si>
  <si>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</si>
  <si>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</si>
  <si>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</si>
  <si>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</si>
  <si>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</si>
  <si>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</si>
  <si>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</si>
  <si>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</si>
  <si>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</si>
  <si>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</si>
  <si>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</si>
  <si>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</si>
  <si>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</si>
  <si>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</si>
  <si>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</si>
  <si>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</si>
  <si>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</si>
  <si>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</si>
  <si>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</si>
  <si>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</si>
  <si>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</si>
  <si>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</si>
  <si>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</si>
  <si>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</si>
  <si>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</si>
  <si>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</si>
  <si>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</si>
  <si>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</si>
  <si>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</si>
  <si>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</si>
  <si>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</si>
  <si>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</si>
  <si>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</si>
  <si>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</si>
  <si>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</si>
  <si>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</si>
  <si>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</si>
  <si>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</si>
  <si>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</si>
  <si>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</si>
  <si>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</si>
  <si>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</si>
  <si>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</si>
  <si>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</si>
  <si>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</si>
  <si>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</si>
  <si>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</si>
  <si>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</si>
  <si>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</si>
  <si>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</si>
  <si>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</si>
  <si>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</si>
  <si>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</si>
  <si>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</si>
  <si>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</si>
  <si>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</si>
  <si>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</si>
  <si>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</si>
  <si>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</si>
  <si>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</si>
  <si>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</si>
  <si>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</si>
  <si>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</si>
  <si>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</si>
  <si>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</si>
  <si>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</si>
  <si>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</si>
  <si>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</si>
  <si>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</si>
  <si>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</si>
  <si>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</si>
  <si>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</si>
  <si>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</si>
  <si>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</si>
  <si>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</si>
  <si>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</si>
  <si>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</si>
  <si>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</si>
  <si>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</si>
  <si>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</si>
  <si>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</si>
  <si>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</si>
  <si>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</si>
  <si>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</si>
  <si>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</si>
  <si>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</si>
  <si>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</si>
  <si>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</si>
  <si>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</si>
  <si>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</si>
  <si>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</si>
  <si>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</si>
  <si>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</si>
  <si>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</si>
  <si>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神奈川県海老名市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</si>
  <si>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</si>
  <si>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</si>
  <si>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</si>
  <si>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</si>
  <si>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</si>
  <si>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</si>
  <si>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</si>
  <si>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</si>
  <si>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</si>
  <si>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</si>
  <si>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</si>
  <si>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</si>
  <si>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</si>
  <si>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</si>
  <si>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</si>
  <si>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</si>
  <si>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</si>
  <si>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</si>
  <si>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</si>
  <si>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</si>
  <si>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</si>
  <si>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</si>
  <si>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</si>
  <si>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</si>
  <si>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</si>
  <si>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</si>
  <si>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</si>
  <si>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</si>
  <si>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</si>
  <si>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</si>
  <si>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</si>
  <si>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</si>
  <si>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</si>
  <si>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</si>
  <si>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</si>
  <si>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</si>
  <si>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</si>
  <si>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</si>
  <si>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</si>
  <si>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</si>
  <si>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</si>
  <si>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</si>
  <si>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</si>
  <si>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</si>
  <si>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</si>
  <si>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</si>
  <si>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</si>
  <si>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</si>
  <si>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</si>
  <si>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</si>
  <si>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</si>
  <si>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</si>
  <si>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</si>
  <si>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</si>
  <si>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</si>
  <si>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</si>
  <si>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</si>
  <si>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</si>
  <si>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</si>
  <si>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</si>
  <si>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</si>
  <si>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</si>
  <si>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</si>
  <si>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</si>
  <si>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</si>
  <si>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</si>
  <si>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</si>
  <si>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</si>
  <si>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</si>
  <si>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</si>
  <si>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</si>
  <si>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</si>
  <si>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</si>
  <si>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</si>
  <si>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</si>
  <si>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</si>
  <si>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</si>
  <si>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</si>
  <si>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</si>
  <si>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</si>
  <si>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</si>
  <si>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</si>
  <si>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</si>
  <si>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</si>
  <si>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</si>
  <si>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</si>
  <si>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</si>
  <si>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</si>
  <si>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</si>
  <si>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</si>
  <si>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</si>
  <si>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</si>
  <si>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</si>
  <si>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</si>
  <si>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</si>
  <si>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</si>
  <si>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</si>
  <si>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</si>
  <si>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</si>
  <si>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</si>
  <si>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</si>
  <si>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</si>
  <si>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</si>
  <si>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</si>
  <si>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</si>
  <si>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</si>
  <si>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</si>
  <si>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</si>
  <si>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</si>
  <si>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</si>
  <si>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</si>
  <si>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</si>
  <si>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</si>
  <si>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</si>
  <si>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</si>
  <si>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</si>
  <si>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</si>
  <si>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</si>
  <si>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</si>
  <si>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</si>
  <si>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</si>
  <si>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</si>
  <si>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</si>
  <si>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</si>
  <si>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</si>
  <si>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</si>
  <si>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</si>
  <si>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</si>
  <si>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</si>
  <si>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</si>
  <si>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</si>
  <si>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</si>
  <si>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</si>
  <si>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</si>
  <si>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</si>
  <si>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</si>
  <si>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</si>
  <si>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</si>
  <si>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</si>
  <si>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</si>
  <si>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</si>
  <si>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</si>
  <si>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</si>
  <si>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</si>
  <si>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</si>
  <si>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</si>
  <si>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</si>
  <si>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</si>
  <si>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</si>
  <si>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</si>
  <si>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</si>
  <si>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</si>
  <si>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</si>
  <si>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</si>
  <si>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</si>
  <si>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</si>
  <si>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</si>
  <si>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</si>
  <si>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</si>
  <si>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</si>
  <si>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</si>
  <si>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</si>
  <si>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</si>
  <si>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</si>
  <si>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</si>
  <si>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</si>
  <si>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</si>
  <si>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</si>
  <si>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</si>
  <si>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</si>
  <si>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</si>
  <si>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</si>
  <si>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</si>
  <si>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</si>
  <si>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</si>
  <si>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</si>
  <si>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</si>
  <si>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</si>
  <si>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</si>
  <si>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</si>
  <si>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</si>
  <si>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</si>
  <si>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</si>
  <si>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</si>
  <si>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</si>
  <si>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</si>
  <si>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</si>
  <si>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</si>
  <si>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</si>
  <si>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</si>
  <si>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</si>
  <si>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</si>
  <si>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</si>
  <si>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</si>
  <si>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</si>
  <si>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</si>
  <si>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</si>
  <si>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</si>
  <si>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</si>
  <si>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</si>
  <si>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0.27</t>
  </si>
  <si>
    <t>▲ 1.10</t>
  </si>
  <si>
    <t>一般会計</t>
  </si>
  <si>
    <t>介護保険事業</t>
  </si>
  <si>
    <t>公共下水道事業会計</t>
  </si>
  <si>
    <t>国民健康保険事業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</si>
  <si>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</si>
  <si>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</si>
  <si>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</si>
  <si>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</si>
  <si>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</si>
  <si>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</si>
  <si>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</si>
  <si>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</si>
  <si>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海老名市土地開発公社</t>
    <rPh sb="0" eb="4">
      <t>エビナシ</t>
    </rPh>
    <rPh sb="4" eb="6">
      <t>トチ</t>
    </rPh>
    <rPh sb="6" eb="8">
      <t>カイハツ</t>
    </rPh>
    <rPh sb="8" eb="10">
      <t>コウシャ</t>
    </rPh>
    <phoneticPr fontId="2"/>
  </si>
  <si>
    <t>-</t>
    <phoneticPr fontId="2"/>
  </si>
  <si>
    <t>-</t>
    <phoneticPr fontId="2"/>
  </si>
  <si>
    <t>-</t>
    <phoneticPr fontId="2"/>
  </si>
  <si>
    <t>-</t>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</si>
  <si>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</si>
  <si>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</si>
  <si>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</si>
  <si>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</si>
  <si>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</si>
  <si>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</si>
  <si>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t>
    <phoneticPr fontId="2"/>
  </si>
  <si>
    <t>-</t>
    <phoneticPr fontId="2"/>
  </si>
  <si>
    <t>公共施設等あんしん基金</t>
    <rPh sb="0" eb="2">
      <t>コウキョウ</t>
    </rPh>
    <rPh sb="2" eb="4">
      <t>シセツ</t>
    </rPh>
    <rPh sb="4" eb="5">
      <t>トウ</t>
    </rPh>
    <rPh sb="9" eb="11">
      <t>キキン</t>
    </rPh>
    <phoneticPr fontId="2"/>
  </si>
  <si>
    <t>新まちづくり基金</t>
    <rPh sb="0" eb="1">
      <t>シン</t>
    </rPh>
    <rPh sb="6" eb="8">
      <t>キキン</t>
    </rPh>
    <phoneticPr fontId="2"/>
  </si>
  <si>
    <t>応援まごころ基金</t>
    <rPh sb="0" eb="2">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</si>
  <si>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</si>
  <si>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</si>
  <si>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</si>
  <si>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増加傾向にある。一部事務組合の起債が増加したことなどにより、当該比率も増加している。今後は、財源の確保対策として市債の積極的な活用が見込まれることから、一時的には増加するものの、その後は、市債活用にふさわしい事業を慎重に選択するとともに、海老名市公共施設再編（適正化）計画に基づき、老朽化対策に取り組む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ゾウカ</t>
    </rPh>
    <rPh sb="24" eb="26">
      <t>ケイコウ</t>
    </rPh>
    <rPh sb="30" eb="32">
      <t>イチブ</t>
    </rPh>
    <rPh sb="32" eb="34">
      <t>ジム</t>
    </rPh>
    <rPh sb="34" eb="36">
      <t>クミアイ</t>
    </rPh>
    <rPh sb="37" eb="39">
      <t>キサイ</t>
    </rPh>
    <rPh sb="40" eb="42">
      <t>ゾウカ</t>
    </rPh>
    <rPh sb="52" eb="54">
      <t>トウガイ</t>
    </rPh>
    <rPh sb="54" eb="56">
      <t>ヒリツ</t>
    </rPh>
    <rPh sb="57" eb="59">
      <t>ゾウカ</t>
    </rPh>
    <rPh sb="64" eb="66">
      <t>コンゴ</t>
    </rPh>
    <rPh sb="68" eb="70">
      <t>ザイゲン</t>
    </rPh>
    <rPh sb="71" eb="73">
      <t>カクホ</t>
    </rPh>
    <rPh sb="73" eb="75">
      <t>タイサク</t>
    </rPh>
    <rPh sb="78" eb="80">
      <t>シサイ</t>
    </rPh>
    <rPh sb="81" eb="84">
      <t>セッキョクテキ</t>
    </rPh>
    <rPh sb="85" eb="87">
      <t>カツヨウ</t>
    </rPh>
    <rPh sb="88" eb="90">
      <t>ミコ</t>
    </rPh>
    <rPh sb="98" eb="101">
      <t>イチジテキ</t>
    </rPh>
    <rPh sb="103" eb="105">
      <t>ゾウカ</t>
    </rPh>
    <rPh sb="113" eb="114">
      <t>ゴ</t>
    </rPh>
    <rPh sb="116" eb="118">
      <t>シサイ</t>
    </rPh>
    <rPh sb="118" eb="120">
      <t>カツヨウ</t>
    </rPh>
    <rPh sb="126" eb="128">
      <t>ジギョウ</t>
    </rPh>
    <rPh sb="129" eb="131">
      <t>シンチョウ</t>
    </rPh>
    <rPh sb="132" eb="134">
      <t>センタク</t>
    </rPh>
    <rPh sb="141" eb="145">
      <t>エビナシ</t>
    </rPh>
    <rPh sb="145" eb="147">
      <t>コウキョウ</t>
    </rPh>
    <rPh sb="147" eb="149">
      <t>シセツ</t>
    </rPh>
    <rPh sb="149" eb="151">
      <t>サイヘン</t>
    </rPh>
    <rPh sb="152" eb="155">
      <t>テキセイカ</t>
    </rPh>
    <rPh sb="156" eb="158">
      <t>ケイカク</t>
    </rPh>
    <rPh sb="159" eb="160">
      <t>モト</t>
    </rPh>
    <rPh sb="163" eb="166">
      <t>ロウキュウカ</t>
    </rPh>
    <rPh sb="166" eb="168">
      <t>タイサク</t>
    </rPh>
    <rPh sb="169" eb="170">
      <t>ト</t>
    </rPh>
    <rPh sb="171" eb="172">
      <t>ク</t>
    </rPh>
    <rPh sb="173" eb="17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</si>
  <si>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</si>
  <si>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</si>
  <si>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</si>
  <si>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</si>
  <si>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</si>
  <si>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</si>
  <si>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実質公債費比率は、類似団体平均と比較して低い水準にあるが、将来負担比率は高い水準になっている。
　財源の確保対策として市債の積極的な活用が見込まれることから、一時的には増加するものの、その後は、市債活用にふさわしい事業を慎重に選択し、世代間負担の公平性に留意した市債活用を図るとともに、中長期的な公債費の推計などにより、財政硬直化を招くことのないように留意した財政運営を行っていく必要がある。</t>
    <rPh sb="1" eb="3">
      <t>ジッシツ</t>
    </rPh>
    <rPh sb="3" eb="6">
      <t>コウサイヒ</t>
    </rPh>
    <rPh sb="6" eb="8">
      <t>ヒリツ</t>
    </rPh>
    <rPh sb="10" eb="12">
      <t>ルイジ</t>
    </rPh>
    <rPh sb="12" eb="14">
      <t>ダンタイ</t>
    </rPh>
    <rPh sb="14" eb="16">
      <t>ヘイキン</t>
    </rPh>
    <rPh sb="17" eb="19">
      <t>ヒカク</t>
    </rPh>
    <rPh sb="21" eb="22">
      <t>ヒク</t>
    </rPh>
    <rPh sb="23" eb="25">
      <t>スイジュン</t>
    </rPh>
    <rPh sb="30" eb="32">
      <t>ショウライ</t>
    </rPh>
    <rPh sb="32" eb="34">
      <t>フタン</t>
    </rPh>
    <rPh sb="34" eb="36">
      <t>ヒリツ</t>
    </rPh>
    <rPh sb="37" eb="38">
      <t>タカ</t>
    </rPh>
    <rPh sb="39" eb="41">
      <t>スイジュン</t>
    </rPh>
    <rPh sb="118" eb="121">
      <t>セダイカン</t>
    </rPh>
    <rPh sb="121" eb="123">
      <t>フタン</t>
    </rPh>
    <rPh sb="124" eb="127">
      <t>コウヘイセイ</t>
    </rPh>
    <rPh sb="128" eb="130">
      <t>リュウイ</t>
    </rPh>
    <rPh sb="132" eb="134">
      <t>シサイ</t>
    </rPh>
    <rPh sb="134" eb="136">
      <t>カツヨウ</t>
    </rPh>
    <rPh sb="137" eb="138">
      <t>ハカ</t>
    </rPh>
    <rPh sb="144" eb="148">
      <t>チュウチョウキテキ</t>
    </rPh>
    <rPh sb="149" eb="152">
      <t>コウサイヒ</t>
    </rPh>
    <rPh sb="153" eb="155">
      <t>スイケイ</t>
    </rPh>
    <rPh sb="161" eb="163">
      <t>ザイセイ</t>
    </rPh>
    <rPh sb="163" eb="166">
      <t>コウチョクカ</t>
    </rPh>
    <rPh sb="167" eb="168">
      <t>マネ</t>
    </rPh>
    <rPh sb="177" eb="179">
      <t>リュウイ</t>
    </rPh>
    <rPh sb="181" eb="183">
      <t>ザイセイ</t>
    </rPh>
    <rPh sb="183" eb="185">
      <t>ウンエイ</t>
    </rPh>
    <rPh sb="186" eb="187">
      <t>オコナ</t>
    </rPh>
    <rPh sb="191" eb="19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</si>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</sst>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45375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B14D-41DB-8943-AEFEE77F6D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68392</c:v>
                </c:pt>
                <c:pt idx="1">
                  <c:v>51757</c:v>
                </c:pt>
                <c:pt idx="2">
                  <c:v>30643</c:v>
                </c:pt>
                <c:pt idx="3">
                  <c:v>38469</c:v>
                </c:pt>
                <c:pt idx="4">
                  <c:v>46260</c:v>
                </c:pt>
              </c:numCache>
            </c:numRef>
          </c:val>
          <c:smooth val="0"/>
          <c:extLst xmlns:c16r2="http://schemas.microsoft.com/office/drawing/2015/06/chart">
            <c:ext xmlns:c16="http://schemas.microsoft.com/office/drawing/2014/chart" uri="{C3380CC4-5D6E-409C-BE32-E72D297353CC}">
              <c16:uniqueId val="{00000001-B14D-41DB-8943-AEFEE77F6D0F}"/>
            </c:ext>
          </c:extLst>
        </c:ser>
        <c:dLbls>
          <c:showLegendKey val="0"/>
          <c:showVal val="0"/>
          <c:showCatName val="0"/>
          <c:showSerName val="0"/>
          <c:showPercent val="0"/>
          <c:showBubbleSize val="0"/>
        </c:dLbls>
        <c:marker val="1"/>
        <c:smooth val="0"/>
        <c:axId val="162536888"/>
        <c:axId val="425646584"/>
      </c:lineChart>
      <c:catAx>
        <c:axId val="162536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646584"/>
        <c:crosses val="autoZero"/>
        <c:auto val="1"/>
        <c:lblAlgn val="ctr"/>
        <c:lblOffset val="100"/>
        <c:tickLblSkip val="1"/>
        <c:tickMarkSkip val="1"/>
        <c:noMultiLvlLbl val="0"/>
      </c:catAx>
      <c:valAx>
        <c:axId val="4256465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536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2.33</c:v>
                </c:pt>
                <c:pt idx="1">
                  <c:v>4.21</c:v>
                </c:pt>
                <c:pt idx="2">
                  <c:v>4.49</c:v>
                </c:pt>
                <c:pt idx="3">
                  <c:v>4.18</c:v>
                </c:pt>
                <c:pt idx="4">
                  <c:v>3.07</c:v>
                </c:pt>
              </c:numCache>
            </c:numRef>
          </c:val>
          <c:extLst xmlns:c16r2="http://schemas.microsoft.com/office/drawing/2015/06/chart">
            <c:ext xmlns:c16="http://schemas.microsoft.com/office/drawing/2014/chart" uri="{C3380CC4-5D6E-409C-BE32-E72D297353CC}">
              <c16:uniqueId val="{00000000-ADF2-4E50-B792-7B6F4620F2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11.25</c:v>
                </c:pt>
                <c:pt idx="1">
                  <c:v>11.55</c:v>
                </c:pt>
                <c:pt idx="2">
                  <c:v>11.12</c:v>
                </c:pt>
                <c:pt idx="3">
                  <c:v>10.89</c:v>
                </c:pt>
                <c:pt idx="4">
                  <c:v>10.46</c:v>
                </c:pt>
              </c:numCache>
            </c:numRef>
          </c:val>
          <c:extLst xmlns:c16r2="http://schemas.microsoft.com/office/drawing/2015/06/chart">
            <c:ext xmlns:c16="http://schemas.microsoft.com/office/drawing/2014/chart" uri="{C3380CC4-5D6E-409C-BE32-E72D297353CC}">
              <c16:uniqueId val="{00000001-ADF2-4E50-B792-7B6F4620F2D7}"/>
            </c:ext>
          </c:extLst>
        </c:ser>
        <c:dLbls>
          <c:showLegendKey val="0"/>
          <c:showVal val="0"/>
          <c:showCatName val="0"/>
          <c:showSerName val="0"/>
          <c:showPercent val="0"/>
          <c:showBubbleSize val="0"/>
        </c:dLbls>
        <c:gapWidth val="250"/>
        <c:overlap val="100"/>
        <c:axId val="425643840"/>
        <c:axId val="425644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c:v>
                </c:pt>
                <c:pt idx="1">
                  <c:v>2.35</c:v>
                </c:pt>
                <c:pt idx="2">
                  <c:v>0.33</c:v>
                </c:pt>
                <c:pt idx="3">
                  <c:v>-0.27</c:v>
                </c:pt>
                <c:pt idx="4">
                  <c:v>-1.1000000000000001</c:v>
                </c:pt>
              </c:numCache>
            </c:numRef>
          </c:val>
          <c:smooth val="0"/>
          <c:extLst xmlns:c16r2="http://schemas.microsoft.com/office/drawing/2015/06/chart">
            <c:ext xmlns:c16="http://schemas.microsoft.com/office/drawing/2014/chart" uri="{C3380CC4-5D6E-409C-BE32-E72D297353CC}">
              <c16:uniqueId val="{00000002-ADF2-4E50-B792-7B6F4620F2D7}"/>
            </c:ext>
          </c:extLst>
        </c:ser>
        <c:dLbls>
          <c:showLegendKey val="0"/>
          <c:showVal val="0"/>
          <c:showCatName val="0"/>
          <c:showSerName val="0"/>
          <c:showPercent val="0"/>
          <c:showBubbleSize val="0"/>
        </c:dLbls>
        <c:marker val="1"/>
        <c:smooth val="0"/>
        <c:axId val="425643840"/>
        <c:axId val="425644232"/>
      </c:lineChart>
      <c:catAx>
        <c:axId val="4256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644232"/>
        <c:crosses val="autoZero"/>
        <c:auto val="1"/>
        <c:lblAlgn val="ctr"/>
        <c:lblOffset val="100"/>
        <c:tickLblSkip val="1"/>
        <c:tickMarkSkip val="1"/>
        <c:noMultiLvlLbl val="0"/>
      </c:catAx>
      <c:valAx>
        <c:axId val="42564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4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0.47</c:v>
                </c:pt>
                <c:pt idx="2">
                  <c:v>#N/A</c:v>
                </c:pt>
                <c:pt idx="3">
                  <c:v>0.8</c:v>
                </c:pt>
                <c:pt idx="4">
                  <c:v>#N/A</c:v>
                </c:pt>
                <c:pt idx="5">
                  <c:v>1.1599999999999999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FD-4D26-8701-12443C25A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FD-4D26-8701-12443C25A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FD-4D26-8701-12443C25A4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7FD-4D26-8701-12443C25A41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7FD-4D26-8701-12443C25A418}"/>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0.03</c:v>
                </c:pt>
                <c:pt idx="8">
                  <c:v>#N/A</c:v>
                </c:pt>
                <c:pt idx="9">
                  <c:v>0.12</c:v>
                </c:pt>
              </c:numCache>
            </c:numRef>
          </c:val>
          <c:extLst xmlns:c16r2="http://schemas.microsoft.com/office/drawing/2015/06/chart">
            <c:ext xmlns:c16="http://schemas.microsoft.com/office/drawing/2014/chart" uri="{C3380CC4-5D6E-409C-BE32-E72D297353CC}">
              <c16:uniqueId val="{00000005-A7FD-4D26-8701-12443C25A418}"/>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0.76</c:v>
                </c:pt>
                <c:pt idx="2">
                  <c:v>#N/A</c:v>
                </c:pt>
                <c:pt idx="3">
                  <c:v>0.83</c:v>
                </c:pt>
                <c:pt idx="4">
                  <c:v>#N/A</c:v>
                </c:pt>
                <c:pt idx="5">
                  <c:v>0.8</c:v>
                </c:pt>
                <c:pt idx="6">
                  <c:v>#N/A</c:v>
                </c:pt>
                <c:pt idx="7">
                  <c:v>0.75</c:v>
                </c:pt>
                <c:pt idx="8">
                  <c:v>#N/A</c:v>
                </c:pt>
                <c:pt idx="9">
                  <c:v>0.38</c:v>
                </c:pt>
              </c:numCache>
            </c:numRef>
          </c:val>
          <c:extLst xmlns:c16r2="http://schemas.microsoft.com/office/drawing/2015/06/chart">
            <c:ext xmlns:c16="http://schemas.microsoft.com/office/drawing/2014/chart" uri="{C3380CC4-5D6E-409C-BE32-E72D297353CC}">
              <c16:uniqueId val="{00000006-A7FD-4D26-8701-12443C25A41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0.71</c:v>
                </c:pt>
              </c:numCache>
            </c:numRef>
          </c:val>
          <c:extLst xmlns:c16r2="http://schemas.microsoft.com/office/drawing/2015/06/chart">
            <c:ext xmlns:c16="http://schemas.microsoft.com/office/drawing/2014/chart" uri="{C3380CC4-5D6E-409C-BE32-E72D297353CC}">
              <c16:uniqueId val="{00000007-A7FD-4D26-8701-12443C25A418}"/>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c:v>
                </c:pt>
                <c:pt idx="2">
                  <c:v>#N/A</c:v>
                </c:pt>
                <c:pt idx="3">
                  <c:v>0.87</c:v>
                </c:pt>
                <c:pt idx="4">
                  <c:v>#N/A</c:v>
                </c:pt>
                <c:pt idx="5">
                  <c:v>0.79</c:v>
                </c:pt>
                <c:pt idx="6">
                  <c:v>#N/A</c:v>
                </c:pt>
                <c:pt idx="7">
                  <c:v>1.45</c:v>
                </c:pt>
                <c:pt idx="8">
                  <c:v>#N/A</c:v>
                </c:pt>
                <c:pt idx="9">
                  <c:v>1.87</c:v>
                </c:pt>
              </c:numCache>
            </c:numRef>
          </c:val>
          <c:extLst xmlns:c16r2="http://schemas.microsoft.com/office/drawing/2015/06/chart">
            <c:ext xmlns:c16="http://schemas.microsoft.com/office/drawing/2014/chart" uri="{C3380CC4-5D6E-409C-BE32-E72D297353CC}">
              <c16:uniqueId val="{00000008-A7FD-4D26-8701-12443C25A4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2.3199999999999998</c:v>
                </c:pt>
                <c:pt idx="2">
                  <c:v>#N/A</c:v>
                </c:pt>
                <c:pt idx="3">
                  <c:v>4.2</c:v>
                </c:pt>
                <c:pt idx="4">
                  <c:v>#N/A</c:v>
                </c:pt>
                <c:pt idx="5">
                  <c:v>4.49</c:v>
                </c:pt>
                <c:pt idx="6">
                  <c:v>#N/A</c:v>
                </c:pt>
                <c:pt idx="7">
                  <c:v>4.17</c:v>
                </c:pt>
                <c:pt idx="8">
                  <c:v>#N/A</c:v>
                </c:pt>
                <c:pt idx="9">
                  <c:v>3.07</c:v>
                </c:pt>
              </c:numCache>
            </c:numRef>
          </c:val>
          <c:extLst xmlns:c16r2="http://schemas.microsoft.com/office/drawing/2015/06/chart">
            <c:ext xmlns:c16="http://schemas.microsoft.com/office/drawing/2014/chart" uri="{C3380CC4-5D6E-409C-BE32-E72D297353CC}">
              <c16:uniqueId val="{00000009-A7FD-4D26-8701-12443C25A418}"/>
            </c:ext>
          </c:extLst>
        </c:ser>
        <c:dLbls>
          <c:showLegendKey val="0"/>
          <c:showVal val="0"/>
          <c:showCatName val="0"/>
          <c:showSerName val="0"/>
          <c:showPercent val="0"/>
          <c:showBubbleSize val="0"/>
        </c:dLbls>
        <c:gapWidth val="150"/>
        <c:overlap val="100"/>
        <c:axId val="425644624"/>
        <c:axId val="425645016"/>
      </c:barChart>
      <c:catAx>
        <c:axId val="42564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45016"/>
        <c:crosses val="autoZero"/>
        <c:auto val="1"/>
        <c:lblAlgn val="ctr"/>
        <c:lblOffset val="100"/>
        <c:tickLblSkip val="1"/>
        <c:tickMarkSkip val="1"/>
        <c:noMultiLvlLbl val="0"/>
      </c:catAx>
      <c:valAx>
        <c:axId val="42564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4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2658</c:v>
                </c:pt>
                <c:pt idx="5">
                  <c:v>2406</c:v>
                </c:pt>
                <c:pt idx="8">
                  <c:v>2509</c:v>
                </c:pt>
                <c:pt idx="11">
                  <c:v>2701</c:v>
                </c:pt>
                <c:pt idx="14">
                  <c:v>2440</c:v>
                </c:pt>
              </c:numCache>
            </c:numRef>
          </c:val>
          <c:extLst xmlns:c16r2="http://schemas.microsoft.com/office/drawing/2015/06/chart">
            <c:ext xmlns:c16="http://schemas.microsoft.com/office/drawing/2014/chart" uri="{C3380CC4-5D6E-409C-BE32-E72D297353CC}">
              <c16:uniqueId val="{00000000-8581-4683-9ADD-DD3382E070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81-4683-9ADD-DD3382E070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76</c:v>
                </c:pt>
                <c:pt idx="3">
                  <c:v>77</c:v>
                </c:pt>
                <c:pt idx="6">
                  <c:v>77</c:v>
                </c:pt>
                <c:pt idx="9">
                  <c:v>78</c:v>
                </c:pt>
                <c:pt idx="12">
                  <c:v>78</c:v>
                </c:pt>
              </c:numCache>
            </c:numRef>
          </c:val>
          <c:extLst xmlns:c16r2="http://schemas.microsoft.com/office/drawing/2015/06/chart">
            <c:ext xmlns:c16="http://schemas.microsoft.com/office/drawing/2014/chart" uri="{C3380CC4-5D6E-409C-BE32-E72D297353CC}">
              <c16:uniqueId val="{00000002-8581-4683-9ADD-DD3382E070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28</c:v>
                </c:pt>
                <c:pt idx="6">
                  <c:v>14</c:v>
                </c:pt>
                <c:pt idx="9">
                  <c:v>0</c:v>
                </c:pt>
                <c:pt idx="12">
                  <c:v>30</c:v>
                </c:pt>
              </c:numCache>
            </c:numRef>
          </c:val>
          <c:extLst xmlns:c16r2="http://schemas.microsoft.com/office/drawing/2015/06/chart">
            <c:ext xmlns:c16="http://schemas.microsoft.com/office/drawing/2014/chart" uri="{C3380CC4-5D6E-409C-BE32-E72D297353CC}">
              <c16:uniqueId val="{00000003-8581-4683-9ADD-DD3382E070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78</c:v>
                </c:pt>
                <c:pt idx="6">
                  <c:v>234</c:v>
                </c:pt>
                <c:pt idx="9">
                  <c:v>173</c:v>
                </c:pt>
                <c:pt idx="12">
                  <c:v>167</c:v>
                </c:pt>
              </c:numCache>
            </c:numRef>
          </c:val>
          <c:extLst xmlns:c16r2="http://schemas.microsoft.com/office/drawing/2015/06/chart">
            <c:ext xmlns:c16="http://schemas.microsoft.com/office/drawing/2014/chart" uri="{C3380CC4-5D6E-409C-BE32-E72D297353CC}">
              <c16:uniqueId val="{00000004-8581-4683-9ADD-DD3382E070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91</c:v>
                </c:pt>
                <c:pt idx="3">
                  <c:v>102</c:v>
                </c:pt>
                <c:pt idx="6">
                  <c:v>115</c:v>
                </c:pt>
                <c:pt idx="9">
                  <c:v>125</c:v>
                </c:pt>
                <c:pt idx="12">
                  <c:v>123</c:v>
                </c:pt>
              </c:numCache>
            </c:numRef>
          </c:val>
          <c:extLst xmlns:c16r2="http://schemas.microsoft.com/office/drawing/2015/06/chart">
            <c:ext xmlns:c16="http://schemas.microsoft.com/office/drawing/2014/chart" uri="{C3380CC4-5D6E-409C-BE32-E72D297353CC}">
              <c16:uniqueId val="{00000005-8581-4683-9ADD-DD3382E070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6</c:v>
                </c:pt>
              </c:numCache>
            </c:numRef>
          </c:val>
          <c:extLst xmlns:c16r2="http://schemas.microsoft.com/office/drawing/2015/06/chart">
            <c:ext xmlns:c16="http://schemas.microsoft.com/office/drawing/2014/chart" uri="{C3380CC4-5D6E-409C-BE32-E72D297353CC}">
              <c16:uniqueId val="{00000006-8581-4683-9ADD-DD3382E070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2555</c:v>
                </c:pt>
                <c:pt idx="3">
                  <c:v>2264</c:v>
                </c:pt>
                <c:pt idx="6">
                  <c:v>2335</c:v>
                </c:pt>
                <c:pt idx="9">
                  <c:v>2486</c:v>
                </c:pt>
                <c:pt idx="12">
                  <c:v>2575</c:v>
                </c:pt>
              </c:numCache>
            </c:numRef>
          </c:val>
          <c:extLst xmlns:c16r2="http://schemas.microsoft.com/office/drawing/2015/06/chart">
            <c:ext xmlns:c16="http://schemas.microsoft.com/office/drawing/2014/chart" uri="{C3380CC4-5D6E-409C-BE32-E72D297353CC}">
              <c16:uniqueId val="{00000007-8581-4683-9ADD-DD3382E0708B}"/>
            </c:ext>
          </c:extLst>
        </c:ser>
        <c:dLbls>
          <c:showLegendKey val="0"/>
          <c:showVal val="0"/>
          <c:showCatName val="0"/>
          <c:showSerName val="0"/>
          <c:showPercent val="0"/>
          <c:showBubbleSize val="0"/>
        </c:dLbls>
        <c:gapWidth val="100"/>
        <c:overlap val="100"/>
        <c:axId val="425645800"/>
        <c:axId val="434114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162</c:v>
                </c:pt>
                <c:pt idx="2">
                  <c:v>#N/A</c:v>
                </c:pt>
                <c:pt idx="3">
                  <c:v>#N/A</c:v>
                </c:pt>
                <c:pt idx="4">
                  <c:v>143</c:v>
                </c:pt>
                <c:pt idx="5">
                  <c:v>#N/A</c:v>
                </c:pt>
                <c:pt idx="6">
                  <c:v>#N/A</c:v>
                </c:pt>
                <c:pt idx="7">
                  <c:v>266</c:v>
                </c:pt>
                <c:pt idx="8">
                  <c:v>#N/A</c:v>
                </c:pt>
                <c:pt idx="9">
                  <c:v>#N/A</c:v>
                </c:pt>
                <c:pt idx="10">
                  <c:v>161</c:v>
                </c:pt>
                <c:pt idx="11">
                  <c:v>#N/A</c:v>
                </c:pt>
                <c:pt idx="12">
                  <c:v>#N/A</c:v>
                </c:pt>
                <c:pt idx="13">
                  <c:v>539</c:v>
                </c:pt>
                <c:pt idx="14">
                  <c:v>#N/A</c:v>
                </c:pt>
              </c:numCache>
            </c:numRef>
          </c:val>
          <c:smooth val="0"/>
          <c:extLst xmlns:c16r2="http://schemas.microsoft.com/office/drawing/2015/06/chart">
            <c:ext xmlns:c16="http://schemas.microsoft.com/office/drawing/2014/chart" uri="{C3380CC4-5D6E-409C-BE32-E72D297353CC}">
              <c16:uniqueId val="{00000008-8581-4683-9ADD-DD3382E0708B}"/>
            </c:ext>
          </c:extLst>
        </c:ser>
        <c:dLbls>
          <c:showLegendKey val="0"/>
          <c:showVal val="0"/>
          <c:showCatName val="0"/>
          <c:showSerName val="0"/>
          <c:showPercent val="0"/>
          <c:showBubbleSize val="0"/>
        </c:dLbls>
        <c:marker val="1"/>
        <c:smooth val="0"/>
        <c:axId val="425645800"/>
        <c:axId val="434114088"/>
      </c:lineChart>
      <c:catAx>
        <c:axId val="42564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114088"/>
        <c:crosses val="autoZero"/>
        <c:auto val="1"/>
        <c:lblAlgn val="ctr"/>
        <c:lblOffset val="100"/>
        <c:tickLblSkip val="1"/>
        <c:tickMarkSkip val="1"/>
        <c:noMultiLvlLbl val="0"/>
      </c:catAx>
      <c:valAx>
        <c:axId val="43411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4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22360</c:v>
                </c:pt>
                <c:pt idx="5">
                  <c:v>21073</c:v>
                </c:pt>
                <c:pt idx="8">
                  <c:v>20196</c:v>
                </c:pt>
                <c:pt idx="11">
                  <c:v>19150</c:v>
                </c:pt>
                <c:pt idx="14">
                  <c:v>18584</c:v>
                </c:pt>
              </c:numCache>
            </c:numRef>
          </c:val>
          <c:extLst xmlns:c16r2="http://schemas.microsoft.com/office/drawing/2015/06/chart">
            <c:ext xmlns:c16="http://schemas.microsoft.com/office/drawing/2014/chart" uri="{C3380CC4-5D6E-409C-BE32-E72D297353CC}">
              <c16:uniqueId val="{00000000-9117-40B2-86D2-02BF958587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4811</c:v>
                </c:pt>
                <c:pt idx="5">
                  <c:v>4418</c:v>
                </c:pt>
                <c:pt idx="8">
                  <c:v>4745</c:v>
                </c:pt>
                <c:pt idx="11">
                  <c:v>4887</c:v>
                </c:pt>
                <c:pt idx="14">
                  <c:v>5444</c:v>
                </c:pt>
              </c:numCache>
            </c:numRef>
          </c:val>
          <c:extLst xmlns:c16r2="http://schemas.microsoft.com/office/drawing/2015/06/chart">
            <c:ext xmlns:c16="http://schemas.microsoft.com/office/drawing/2014/chart" uri="{C3380CC4-5D6E-409C-BE32-E72D297353CC}">
              <c16:uniqueId val="{00000001-9117-40B2-86D2-02BF958587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5804</c:v>
                </c:pt>
                <c:pt idx="5">
                  <c:v>6713</c:v>
                </c:pt>
                <c:pt idx="8">
                  <c:v>6795</c:v>
                </c:pt>
                <c:pt idx="11">
                  <c:v>7260</c:v>
                </c:pt>
                <c:pt idx="14">
                  <c:v>7505</c:v>
                </c:pt>
              </c:numCache>
            </c:numRef>
          </c:val>
          <c:extLst xmlns:c16r2="http://schemas.microsoft.com/office/drawing/2015/06/chart">
            <c:ext xmlns:c16="http://schemas.microsoft.com/office/drawing/2014/chart" uri="{C3380CC4-5D6E-409C-BE32-E72D297353CC}">
              <c16:uniqueId val="{00000002-9117-40B2-86D2-02BF958587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17-40B2-86D2-02BF958587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17-40B2-86D2-02BF958587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17-40B2-86D2-02BF958587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3810</c:v>
                </c:pt>
                <c:pt idx="3">
                  <c:v>3697</c:v>
                </c:pt>
                <c:pt idx="6">
                  <c:v>3316</c:v>
                </c:pt>
                <c:pt idx="9">
                  <c:v>3175</c:v>
                </c:pt>
                <c:pt idx="12">
                  <c:v>2783</c:v>
                </c:pt>
              </c:numCache>
            </c:numRef>
          </c:val>
          <c:extLst xmlns:c16r2="http://schemas.microsoft.com/office/drawing/2015/06/chart">
            <c:ext xmlns:c16="http://schemas.microsoft.com/office/drawing/2014/chart" uri="{C3380CC4-5D6E-409C-BE32-E72D297353CC}">
              <c16:uniqueId val="{00000006-9117-40B2-86D2-02BF958587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142</c:v>
                </c:pt>
                <c:pt idx="3">
                  <c:v>174</c:v>
                </c:pt>
                <c:pt idx="6">
                  <c:v>916</c:v>
                </c:pt>
                <c:pt idx="9">
                  <c:v>2301</c:v>
                </c:pt>
                <c:pt idx="12">
                  <c:v>4350</c:v>
                </c:pt>
              </c:numCache>
            </c:numRef>
          </c:val>
          <c:extLst xmlns:c16r2="http://schemas.microsoft.com/office/drawing/2015/06/chart">
            <c:ext xmlns:c16="http://schemas.microsoft.com/office/drawing/2014/chart" uri="{C3380CC4-5D6E-409C-BE32-E72D297353CC}">
              <c16:uniqueId val="{00000007-9117-40B2-86D2-02BF958587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1213</c:v>
                </c:pt>
                <c:pt idx="3">
                  <c:v>1111</c:v>
                </c:pt>
                <c:pt idx="6">
                  <c:v>1553</c:v>
                </c:pt>
                <c:pt idx="9">
                  <c:v>2067</c:v>
                </c:pt>
                <c:pt idx="12">
                  <c:v>1967</c:v>
                </c:pt>
              </c:numCache>
            </c:numRef>
          </c:val>
          <c:extLst xmlns:c16r2="http://schemas.microsoft.com/office/drawing/2015/06/chart">
            <c:ext xmlns:c16="http://schemas.microsoft.com/office/drawing/2014/chart" uri="{C3380CC4-5D6E-409C-BE32-E72D297353CC}">
              <c16:uniqueId val="{00000008-9117-40B2-86D2-02BF958587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1411</c:v>
                </c:pt>
                <c:pt idx="3">
                  <c:v>1334</c:v>
                </c:pt>
                <c:pt idx="6">
                  <c:v>1257</c:v>
                </c:pt>
                <c:pt idx="9">
                  <c:v>1180</c:v>
                </c:pt>
                <c:pt idx="12">
                  <c:v>1101</c:v>
                </c:pt>
              </c:numCache>
            </c:numRef>
          </c:val>
          <c:extLst xmlns:c16r2="http://schemas.microsoft.com/office/drawing/2015/06/chart">
            <c:ext xmlns:c16="http://schemas.microsoft.com/office/drawing/2014/chart" uri="{C3380CC4-5D6E-409C-BE32-E72D297353CC}">
              <c16:uniqueId val="{00000009-9117-40B2-86D2-02BF958587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25970</c:v>
                </c:pt>
                <c:pt idx="3">
                  <c:v>27464</c:v>
                </c:pt>
                <c:pt idx="6">
                  <c:v>27028</c:v>
                </c:pt>
                <c:pt idx="9">
                  <c:v>27100</c:v>
                </c:pt>
                <c:pt idx="12">
                  <c:v>27325</c:v>
                </c:pt>
              </c:numCache>
            </c:numRef>
          </c:val>
          <c:extLst xmlns:c16r2="http://schemas.microsoft.com/office/drawing/2015/06/chart">
            <c:ext xmlns:c16="http://schemas.microsoft.com/office/drawing/2014/chart" uri="{C3380CC4-5D6E-409C-BE32-E72D297353CC}">
              <c16:uniqueId val="{0000000A-9117-40B2-86D2-02BF95858761}"/>
            </c:ext>
          </c:extLst>
        </c:ser>
        <c:dLbls>
          <c:showLegendKey val="0"/>
          <c:showVal val="0"/>
          <c:showCatName val="0"/>
          <c:showSerName val="0"/>
          <c:showPercent val="0"/>
          <c:showBubbleSize val="0"/>
        </c:dLbls>
        <c:gapWidth val="100"/>
        <c:overlap val="100"/>
        <c:axId val="434117224"/>
        <c:axId val="434114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1576</c:v>
                </c:pt>
                <c:pt idx="5">
                  <c:v>#N/A</c:v>
                </c:pt>
                <c:pt idx="6">
                  <c:v>#N/A</c:v>
                </c:pt>
                <c:pt idx="7">
                  <c:v>2334</c:v>
                </c:pt>
                <c:pt idx="8">
                  <c:v>#N/A</c:v>
                </c:pt>
                <c:pt idx="9">
                  <c:v>#N/A</c:v>
                </c:pt>
                <c:pt idx="10">
                  <c:v>4525</c:v>
                </c:pt>
                <c:pt idx="11">
                  <c:v>#N/A</c:v>
                </c:pt>
                <c:pt idx="12">
                  <c:v>#N/A</c:v>
                </c:pt>
                <c:pt idx="13">
                  <c:v>5991</c:v>
                </c:pt>
                <c:pt idx="14">
                  <c:v>#N/A</c:v>
                </c:pt>
              </c:numCache>
            </c:numRef>
          </c:val>
          <c:smooth val="0"/>
          <c:extLst xmlns:c16r2="http://schemas.microsoft.com/office/drawing/2015/06/chart">
            <c:ext xmlns:c16="http://schemas.microsoft.com/office/drawing/2014/chart" uri="{C3380CC4-5D6E-409C-BE32-E72D297353CC}">
              <c16:uniqueId val="{0000000B-9117-40B2-86D2-02BF95858761}"/>
            </c:ext>
          </c:extLst>
        </c:ser>
        <c:dLbls>
          <c:showLegendKey val="0"/>
          <c:showVal val="0"/>
          <c:showCatName val="0"/>
          <c:showSerName val="0"/>
          <c:showPercent val="0"/>
          <c:showBubbleSize val="0"/>
        </c:dLbls>
        <c:marker val="1"/>
        <c:smooth val="0"/>
        <c:axId val="434117224"/>
        <c:axId val="434114872"/>
      </c:lineChart>
      <c:catAx>
        <c:axId val="43411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114872"/>
        <c:crosses val="autoZero"/>
        <c:auto val="1"/>
        <c:lblAlgn val="ctr"/>
        <c:lblOffset val="100"/>
        <c:tickLblSkip val="1"/>
        <c:tickMarkSkip val="1"/>
        <c:noMultiLvlLbl val="0"/>
      </c:catAx>
      <c:valAx>
        <c:axId val="43411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11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2619</c:v>
                </c:pt>
                <c:pt idx="1">
                  <c:v>2612</c:v>
                </c:pt>
                <c:pt idx="2">
                  <c:v>2582</c:v>
                </c:pt>
              </c:numCache>
            </c:numRef>
          </c:val>
          <c:extLst xmlns:c16r2="http://schemas.microsoft.com/office/drawing/2015/06/chart">
            <c:ext xmlns:c16="http://schemas.microsoft.com/office/drawing/2014/chart" uri="{C3380CC4-5D6E-409C-BE32-E72D297353CC}">
              <c16:uniqueId val="{00000000-A356-4BEC-986B-5EDD4B66FC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356-4BEC-986B-5EDD4B66FC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3167</c:v>
                </c:pt>
                <c:pt idx="1">
                  <c:v>3713</c:v>
                </c:pt>
                <c:pt idx="2">
                  <c:v>3890</c:v>
                </c:pt>
              </c:numCache>
            </c:numRef>
          </c:val>
          <c:extLst xmlns:c16r2="http://schemas.microsoft.com/office/drawing/2015/06/chart">
            <c:ext xmlns:c16="http://schemas.microsoft.com/office/drawing/2014/chart" uri="{C3380CC4-5D6E-409C-BE32-E72D297353CC}">
              <c16:uniqueId val="{00000002-A356-4BEC-986B-5EDD4B66FCF0}"/>
            </c:ext>
          </c:extLst>
        </c:ser>
        <c:dLbls>
          <c:showLegendKey val="0"/>
          <c:showVal val="0"/>
          <c:showCatName val="0"/>
          <c:showSerName val="0"/>
          <c:showPercent val="0"/>
          <c:showBubbleSize val="0"/>
        </c:dLbls>
        <c:gapWidth val="120"/>
        <c:overlap val="100"/>
        <c:axId val="434116048"/>
        <c:axId val="434118008"/>
      </c:barChart>
      <c:catAx>
        <c:axId val="43411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118008"/>
        <c:crosses val="autoZero"/>
        <c:auto val="1"/>
        <c:lblAlgn val="ctr"/>
        <c:lblOffset val="100"/>
        <c:tickLblSkip val="1"/>
        <c:tickMarkSkip val="1"/>
        <c:noMultiLvlLbl val="0"/>
      </c:catAx>
      <c:valAx>
        <c:axId val="434118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11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CF-43EF-B06E-265FA5D69984}"/>
                </c:ext>
                <c:ext xmlns:c15="http://schemas.microsoft.com/office/drawing/2012/chart" uri="{CE6537A1-D6FC-4f65-9D91-7224C49458BB}">
                  <c15:dlblFieldTable>
                    <c15:dlblFTEntry>
                      <c15:txfldGUID>{C5FAA345-2B3A-4B4D-99BC-972135A92BA6}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CF-43EF-B06E-265FA5D69984}"/>
                </c:ext>
                <c:ext xmlns:c15="http://schemas.microsoft.com/office/drawing/2012/chart" uri="{CE6537A1-D6FC-4f65-9D91-7224C49458BB}">
                  <c15:dlblFieldTable>
                    <c15:dlblFTEntry>
                      <c15:txfldGUID>{2CB021D0-09FD-4EB7-A146-6B4BB4F14CEA}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CF-43EF-B06E-265FA5D69984}"/>
                </c:ext>
                <c:ext xmlns:c15="http://schemas.microsoft.com/office/drawing/2012/chart" uri="{CE6537A1-D6FC-4f65-9D91-7224C49458BB}">
                  <c15:dlblFieldTable>
                    <c15:dlblFTEntry>
                      <c15:txfldGUID>{6A6E6D72-D1E1-43AA-B1E1-23B9E7ED4A66}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CF-43EF-B06E-265FA5D69984}"/>
                </c:ext>
                <c:ext xmlns:c15="http://schemas.microsoft.com/office/drawing/2012/chart" uri="{CE6537A1-D6FC-4f65-9D91-7224C49458BB}">
                  <c15:dlblFieldTable>
                    <c15:dlblFTEntry>
                      <c15:txfldGUID>{B2398699-617A-4A74-AC5F-3C6E79F9E54C}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CF-43EF-B06E-265FA5D69984}"/>
                </c:ext>
                <c:ext xmlns:c15="http://schemas.microsoft.com/office/drawing/2012/chart" uri="{CE6537A1-D6FC-4f65-9D91-7224C49458BB}">
                  <c15:dlblFieldTable>
                    <c15:dlblFTEntry>
                      <c15:txfldGUID>{89092527-8079-4D24-BA5F-51B88890E250}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CF-43EF-B06E-265FA5D69984}"/>
                </c:ext>
                <c:ext xmlns:c15="http://schemas.microsoft.com/office/drawing/2012/chart" uri="{CE6537A1-D6FC-4f65-9D91-7224C49458BB}">
                  <c15:dlblFieldTable>
                    <c15:dlblFTEntry>
                      <c15:txfldGUID>{1AF51519-6589-4157-BAF7-B2BF99144287}</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2.963257802009049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CF-43EF-B06E-265FA5D69984}"/>
                </c:ext>
                <c:ext xmlns:c15="http://schemas.microsoft.com/office/drawing/2012/chart" uri="{CE6537A1-D6FC-4f65-9D91-7224C49458BB}">
                  <c15:dlblFieldTable>
                    <c15:dlblFTEntry>
                      <c15:txfldGUID>{BAF5478A-259E-4FBD-BB26-224E04F23644}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CF-43EF-B06E-265FA5D69984}"/>
                </c:ext>
                <c:ext xmlns:c15="http://schemas.microsoft.com/office/drawing/2012/chart" uri="{CE6537A1-D6FC-4f65-9D91-7224C49458BB}">
                  <c15:dlblFieldTable>
                    <c15:dlblFTEntry>
                      <c15:txfldGUID>{0606B056-00A0-46C9-B9F6-4FB9D5292A82}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CF-43EF-B06E-265FA5D69984}"/>
                </c:ext>
                <c:ext xmlns:c15="http://schemas.microsoft.com/office/drawing/2012/chart" uri="{CE6537A1-D6FC-4f65-9D91-7224C49458BB}">
                  <c15:dlblFieldTable>
                    <c15:dlblFTEntry>
                      <c15:txfldGUID>{70BCE067-3E1C-4DD4-8C06-A92CDE11F041}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61.4</c:v>
                </c:pt>
                <c:pt idx="24">
                  <c:v>61.8</c:v>
                </c:pt>
                <c:pt idx="32">
                  <c:v>62.9</c:v>
                </c:pt>
              </c:numCache>
            </c:numRef>
          </c:xVal>
          <c:yVal>
            <c:numRef>
              <c:f>公会計指標分析・財政指標組合せ分析表!$BP$51:$DC$51</c:f>
              <c:numCache>
                <c:formatCode>#,##0.0;"▲ "#,##0.0</c:formatCode>
                <c:ptCount val="40"/>
                <c:pt idx="8">
                  <c:v>7.5</c:v>
                </c:pt>
                <c:pt idx="16">
                  <c:v>10.8</c:v>
                </c:pt>
                <c:pt idx="24">
                  <c:v>20.5</c:v>
                </c:pt>
                <c:pt idx="32">
                  <c:v>26.3</c:v>
                </c:pt>
              </c:numCache>
            </c:numRef>
          </c:yVal>
          <c:smooth val="0"/>
          <c:extLst xmlns:c16r2="http://schemas.microsoft.com/office/drawing/2015/06/chart">
            <c:ext xmlns:c16="http://schemas.microsoft.com/office/drawing/2014/chart" uri="{C3380CC4-5D6E-409C-BE32-E72D297353CC}">
              <c16:uniqueId val="{00000009-6DCF-43EF-B06E-265FA5D69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CF-43EF-B06E-265FA5D69984}"/>
                </c:ext>
                <c:ext xmlns:c15="http://schemas.microsoft.com/office/drawing/2012/chart" uri="{CE6537A1-D6FC-4f65-9D91-7224C49458BB}">
                  <c15:dlblFieldTable>
                    <c15:dlblFTEntry>
                      <c15:txfldGUID>{F91AC544-A69C-4FE4-87DC-C7018C307032}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CF-43EF-B06E-265FA5D69984}"/>
                </c:ext>
                <c:ext xmlns:c15="http://schemas.microsoft.com/office/drawing/2012/chart" uri="{CE6537A1-D6FC-4f65-9D91-7224C49458BB}">
                  <c15:dlblFieldTable>
                    <c15:dlblFTEntry>
                      <c15:txfldGUID>{F3D07453-78C1-4F25-97D1-70DDF6791F19}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CF-43EF-B06E-265FA5D69984}"/>
                </c:ext>
                <c:ext xmlns:c15="http://schemas.microsoft.com/office/drawing/2012/chart" uri="{CE6537A1-D6FC-4f65-9D91-7224C49458BB}">
                  <c15:dlblFieldTable>
                    <c15:dlblFTEntry>
                      <c15:txfldGUID>{162BD6F5-678E-4320-9A0C-5F6BDF5FA306}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CF-43EF-B06E-265FA5D69984}"/>
                </c:ext>
                <c:ext xmlns:c15="http://schemas.microsoft.com/office/drawing/2012/chart" uri="{CE6537A1-D6FC-4f65-9D91-7224C49458BB}">
                  <c15:dlblFieldTable>
                    <c15:dlblFTEntry>
                      <c15:txfldGUID>{EDAF65B7-DF83-44E7-BE35-C978B389119C}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CF-43EF-B06E-265FA5D69984}"/>
                </c:ext>
                <c:ext xmlns:c15="http://schemas.microsoft.com/office/drawing/2012/chart" uri="{CE6537A1-D6FC-4f65-9D91-7224C49458BB}">
                  <c15:dlblFieldTable>
                    <c15:dlblFTEntry>
                      <c15:txfldGUID>{BF964F30-343B-478E-A35E-3C2F07995F1A}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CF-43EF-B06E-265FA5D69984}"/>
                </c:ext>
                <c:ext xmlns:c15="http://schemas.microsoft.com/office/drawing/2012/chart" uri="{CE6537A1-D6FC-4f65-9D91-7224C49458BB}">
                  <c15:dlblFieldTable>
                    <c15:dlblFTEntry>
                      <c15:txfldGUID>{7413B755-F985-4058-8BE1-22E69812DFAA}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CF-43EF-B06E-265FA5D69984}"/>
                </c:ext>
                <c:ext xmlns:c15="http://schemas.microsoft.com/office/drawing/2012/chart" uri="{CE6537A1-D6FC-4f65-9D91-7224C49458BB}">
                  <c15:dlblFieldTable>
                    <c15:dlblFTEntry>
                      <c15:txfldGUID>{CFF9296E-562D-4313-92C1-D0506FF39ABF}</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465782291905410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CF-43EF-B06E-265FA5D69984}"/>
                </c:ext>
                <c:ext xmlns:c15="http://schemas.microsoft.com/office/drawing/2012/chart" uri="{CE6537A1-D6FC-4f65-9D91-7224C49458BB}">
                  <c15:dlblFieldTable>
                    <c15:dlblFTEntry>
                      <c15:txfldGUID>{FB2A9BA8-01A0-495F-9400-A97F40261D75}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CF-43EF-B06E-265FA5D69984}"/>
                </c:ext>
                <c:ext xmlns:c15="http://schemas.microsoft.com/office/drawing/2012/chart" uri="{CE6537A1-D6FC-4f65-9D91-7224C49458BB}">
                  <c15:dlblFieldTable>
                    <c15:dlblFTEntry>
                      <c15:txfldGUID>{D4AD8157-7471-42B7-99F4-E8B60437650B}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DCF-43EF-B06E-265FA5D69984}"/>
            </c:ext>
          </c:extLst>
        </c:ser>
        <c:dLbls>
          <c:showLegendKey val="0"/>
          <c:showVal val="1"/>
          <c:showCatName val="0"/>
          <c:showSerName val="0"/>
          <c:showPercent val="0"/>
          <c:showBubbleSize val="0"/>
        </c:dLbls>
        <c:axId val="434111736"/>
        <c:axId val="434113304"/>
      </c:scatterChart>
      <c:valAx>
        <c:axId val="434111736"/>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113304"/>
        <c:crosses val="autoZero"/>
        <c:crossBetween val="midCat"/>
      </c:valAx>
      <c:valAx>
        <c:axId val="434113304"/>
        <c:scaling>
          <c:orientation val="minMax"/>
          <c:max val="3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111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69-4E5D-8D3C-623A3D2690D5}"/>
                </c:ext>
                <c:ext xmlns:c15="http://schemas.microsoft.com/office/drawing/2012/chart" uri="{CE6537A1-D6FC-4f65-9D91-7224C49458BB}">
                  <c15:dlblFieldTable>
                    <c15:dlblFTEntry>
                      <c15:txfldGUID>{E9E6A1BF-64CE-418A-9463-F38C88A14181}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69-4E5D-8D3C-623A3D2690D5}"/>
                </c:ext>
                <c:ext xmlns:c15="http://schemas.microsoft.com/office/drawing/2012/chart" uri="{CE6537A1-D6FC-4f65-9D91-7224C49458BB}">
                  <c15:dlblFieldTable>
                    <c15:dlblFTEntry>
                      <c15:txfldGUID>{DED7C52A-E283-4EC9-9D47-CA1BB5867A1F}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69-4E5D-8D3C-623A3D2690D5}"/>
                </c:ext>
                <c:ext xmlns:c15="http://schemas.microsoft.com/office/drawing/2012/chart" uri="{CE6537A1-D6FC-4f65-9D91-7224C49458BB}">
                  <c15:dlblFieldTable>
                    <c15:dlblFTEntry>
                      <c15:txfldGUID>{4C5C63C6-639F-4EB3-9145-D918BDEF2FDE}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69-4E5D-8D3C-623A3D2690D5}"/>
                </c:ext>
                <c:ext xmlns:c15="http://schemas.microsoft.com/office/drawing/2012/chart" uri="{CE6537A1-D6FC-4f65-9D91-7224C49458BB}">
                  <c15:dlblFieldTable>
                    <c15:dlblFTEntry>
                      <c15:txfldGUID>{493573B3-45DE-4077-9ECE-3F0B1633F007}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69-4E5D-8D3C-623A3D2690D5}"/>
                </c:ext>
                <c:ext xmlns:c15="http://schemas.microsoft.com/office/drawing/2012/chart" uri="{CE6537A1-D6FC-4f65-9D91-7224C49458BB}">
                  <c15:dlblFieldTable>
                    <c15:dlblFTEntry>
                      <c15:txfldGUID>{D488D1D6-170A-4931-A26D-382017ADDF78}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69-4E5D-8D3C-623A3D2690D5}"/>
                </c:ext>
                <c:ext xmlns:c15="http://schemas.microsoft.com/office/drawing/2012/chart" uri="{CE6537A1-D6FC-4f65-9D91-7224C49458BB}">
                  <c15:dlblFieldTable>
                    <c15:dlblFTEntry>
                      <c15:txfldGUID>{CF1B203D-C06D-423E-B4EE-6AF5B65EF616}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69-4E5D-8D3C-623A3D2690D5}"/>
                </c:ext>
                <c:ext xmlns:c15="http://schemas.microsoft.com/office/drawing/2012/chart" uri="{CE6537A1-D6FC-4f65-9D91-7224C49458BB}">
                  <c15:dlblFieldTable>
                    <c15:dlblFTEntry>
                      <c15:txfldGUID>{2CA7FCB3-201A-44E2-A093-E2709697BC71}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69-4E5D-8D3C-623A3D2690D5}"/>
                </c:ext>
                <c:ext xmlns:c15="http://schemas.microsoft.com/office/drawing/2012/chart" uri="{CE6537A1-D6FC-4f65-9D91-7224C49458BB}">
                  <c15:dlblFieldTable>
                    <c15:dlblFTEntry>
                      <c15:txfldGUID>{EC99AB1C-D129-4BA6-A200-F6921633F24B}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69-4E5D-8D3C-623A3D2690D5}"/>
                </c:ext>
                <c:ext xmlns:c15="http://schemas.microsoft.com/office/drawing/2012/chart" uri="{CE6537A1-D6FC-4f65-9D91-7224C49458BB}">
                  <c15:dlblFieldTable>
                    <c15:dlblFTEntry>
                      <c15:txfldGUID>{D46C2A5A-D750-4932-90F5-0136762778A2}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0.8</c:v>
                </c:pt>
                <c:pt idx="16">
                  <c:v>0.9</c:v>
                </c:pt>
                <c:pt idx="24">
                  <c:v>0.8</c:v>
                </c:pt>
                <c:pt idx="32">
                  <c:v>1.4</c:v>
                </c:pt>
              </c:numCache>
            </c:numRef>
          </c:xVal>
          <c:yVal>
            <c:numRef>
              <c:f>公会計指標分析・財政指標組合せ分析表!$BP$73:$DC$73</c:f>
              <c:numCache>
                <c:formatCode>#,##0.0;"▲ "#,##0.0</c:formatCode>
                <c:ptCount val="40"/>
                <c:pt idx="8">
                  <c:v>7.5</c:v>
                </c:pt>
                <c:pt idx="16">
                  <c:v>10.8</c:v>
                </c:pt>
                <c:pt idx="24">
                  <c:v>20.5</c:v>
                </c:pt>
                <c:pt idx="32">
                  <c:v>26.3</c:v>
                </c:pt>
              </c:numCache>
            </c:numRef>
          </c:yVal>
          <c:smooth val="0"/>
          <c:extLst xmlns:c16r2="http://schemas.microsoft.com/office/drawing/2015/06/chart">
            <c:ext xmlns:c16="http://schemas.microsoft.com/office/drawing/2014/chart" uri="{C3380CC4-5D6E-409C-BE32-E72D297353CC}">
              <c16:uniqueId val="{00000009-8769-4E5D-8D3C-623A3D2690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69-4E5D-8D3C-623A3D2690D5}"/>
                </c:ext>
                <c:ext xmlns:c15="http://schemas.microsoft.com/office/drawing/2012/chart" uri="{CE6537A1-D6FC-4f65-9D91-7224C49458BB}">
                  <c15:dlblFieldTable>
                    <c15:dlblFTEntry>
                      <c15:txfldGUID>{348125A3-6EC6-444D-897B-44B49B3BFB42}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69-4E5D-8D3C-623A3D2690D5}"/>
                </c:ext>
                <c:ext xmlns:c15="http://schemas.microsoft.com/office/drawing/2012/chart" uri="{CE6537A1-D6FC-4f65-9D91-7224C49458BB}">
                  <c15:dlblFieldTable>
                    <c15:dlblFTEntry>
                      <c15:txfldGUID>{E15CA240-21D9-4906-B253-5B241801ECA9}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69-4E5D-8D3C-623A3D2690D5}"/>
                </c:ext>
                <c:ext xmlns:c15="http://schemas.microsoft.com/office/drawing/2012/chart" uri="{CE6537A1-D6FC-4f65-9D91-7224C49458BB}">
                  <c15:dlblFieldTable>
                    <c15:dlblFTEntry>
                      <c15:txfldGUID>{494E308A-A426-4D30-AB3F-7A80353182F0}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69-4E5D-8D3C-623A3D2690D5}"/>
                </c:ext>
                <c:ext xmlns:c15="http://schemas.microsoft.com/office/drawing/2012/chart" uri="{CE6537A1-D6FC-4f65-9D91-7224C49458BB}">
                  <c15:dlblFieldTable>
                    <c15:dlblFTEntry>
                      <c15:txfldGUID>{C73ED15F-12BF-4172-B4E1-1AB5F0DDFBD9}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69-4E5D-8D3C-623A3D2690D5}"/>
                </c:ext>
                <c:ext xmlns:c15="http://schemas.microsoft.com/office/drawing/2012/chart" uri="{CE6537A1-D6FC-4f65-9D91-7224C49458BB}">
                  <c15:dlblFieldTable>
                    <c15:dlblFTEntry>
                      <c15:txfldGUID>{74963754-ACBC-4790-B025-793B93D45B18}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69-4E5D-8D3C-623A3D2690D5}"/>
                </c:ext>
                <c:ext xmlns:c15="http://schemas.microsoft.com/office/drawing/2012/chart" uri="{CE6537A1-D6FC-4f65-9D91-7224C49458BB}">
                  <c15:dlblFieldTable>
                    <c15:dlblFTEntry>
                      <c15:txfldGUID>{4465C2B3-F5C5-474D-BE5F-826C2B21BE3A}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69-4E5D-8D3C-623A3D2690D5}"/>
                </c:ext>
                <c:ext xmlns:c15="http://schemas.microsoft.com/office/drawing/2012/chart" uri="{CE6537A1-D6FC-4f65-9D91-7224C49458BB}">
                  <c15:dlblFieldTable>
                    <c15:dlblFTEntry>
                      <c15:txfldGUID>{CE78899B-6EEB-4C64-A5C6-5245815B1BC2}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69-4E5D-8D3C-623A3D2690D5}"/>
                </c:ext>
                <c:ext xmlns:c15="http://schemas.microsoft.com/office/drawing/2012/chart" uri="{CE6537A1-D6FC-4f65-9D91-7224C49458BB}">
                  <c15:dlblFieldTable>
                    <c15:dlblFTEntry>
                      <c15:txfldGUID>{C7F1ED85-9172-4E24-AB35-683293D9BB95}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69-4E5D-8D3C-623A3D2690D5}"/>
                </c:ext>
                <c:ext xmlns:c15="http://schemas.microsoft.com/office/drawing/2012/chart" uri="{CE6537A1-D6FC-4f65-9D91-7224C49458BB}">
                  <c15:dlblFieldTable>
                    <c15:dlblFTEntry>
                      <c15:txfldGUID>{A579E90C-8BE0-43C8-9EE6-7FEE59110273}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4.4000000000000004</c:v>
                </c:pt>
                <c:pt idx="8">
                  <c:v>5.3</c:v>
                </c:pt>
                <c:pt idx="16">
                  <c:v>5</c:v>
                </c:pt>
                <c:pt idx="24">
                  <c:v>4.8</c:v>
                </c:pt>
                <c:pt idx="32">
                  <c:v>4.5</c:v>
                </c:pt>
              </c:numCache>
            </c:numRef>
          </c:xVal>
          <c:yVal>
            <c:numRef>
              <c:f>公会計指標分析・財政指標組合せ分析表!$BP$77:$DC$77</c:f>
              <c:numCache>
                <c:formatCode>#,##0.0;"▲ "#,##0.0</c:formatCode>
                <c:ptCount val="40"/>
                <c:pt idx="0">
                  <c:v>0</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8769-4E5D-8D3C-623A3D2690D5}"/>
            </c:ext>
          </c:extLst>
        </c:ser>
        <c:dLbls>
          <c:showLegendKey val="0"/>
          <c:showVal val="1"/>
          <c:showCatName val="0"/>
          <c:showSerName val="0"/>
          <c:showPercent val="0"/>
          <c:showBubbleSize val="0"/>
        </c:dLbls>
        <c:axId val="434116832"/>
        <c:axId val="434117616"/>
      </c:scatterChart>
      <c:valAx>
        <c:axId val="434116832"/>
        <c:scaling>
          <c:orientation val="minMax"/>
          <c:max val="5.6999999999999993"/>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117616"/>
        <c:crosses val="autoZero"/>
        <c:crossBetween val="midCat"/>
      </c:valAx>
      <c:valAx>
        <c:axId val="434117616"/>
        <c:scaling>
          <c:orientation val="minMax"/>
          <c:max val="3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11683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高金利で借り入れた政府資金の償還満期を迎えたことや、借入れを抑制してきたことなどにより、元利償還金は他団体と比較して低い水準を維持して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近年、市債と基金を積極的に活用して大規模なまちづくりを進めていた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住民参加型市場公募債である「海老名みのり債」の償還の財源としている。現在は、「海老名みのり債」の発行を一時休止していることから、基金残高は減少傾向にある。</a:t>
          </a:r>
          <a:endParaRPr lang="ja-JP"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近年、市債及び基金を積極的に活用してまちづくりを進めてきたことから、市債残高が増加し、基金残高が減少してきた。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そのため、平成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年度に算定を開始して以来、初めて平成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年度に将来負担比率が算定されたが、平成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％と他団体と比較しても低い水準を維持している。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将来負担比率が上昇していくことが見込まれるため、地方債残高が増額しすぎないように、市債を活用するにふさわしい事業慎重に選択し世代間負担の公平性に留意した市債活用を図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老朽化対策に対する適正な公共施設等の維持・更新等のため、公共施設等あんしん基金を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積み立てる一方で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海老名駅北口解説</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などのまちづくり事業のために、新まちづくり基金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円取り崩したことなどにより、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５千万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中長期的に公共施設等の老朽化は避けられないものであり、公共施設等あんしん基金へ積立てていくことを予定している。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新まちづくり基金：まちづくりの重点投資期間での活用</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新まちづくり基金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海老名駅北口開設に向けた駅舎改良事業などに取り崩</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したことにより減少</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公共施設等あんしん基金：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市庁舎等改修事業費などに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す一方で、決算余剰金を将来の公共施設老朽化対策のため積み立てたことにより増加</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応援まごころ基金：ふるさと納税の寄附者の意向を翌年度の事業に反映させるため、前年の寄付額により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新まちづくり基金：海老名駅北口開設や厚木駅再開発事業のため、決算剰余金を積立予定</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公共施設等あんしん基金：今後も財政需要が見込まれることから当初予算から政策的に積立金を</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計上</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補正予算における財源調整に伴う変動</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％を下回ることがないように努めることとしている。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有形固定資産減価償却率は、類似団体より高い水準であるが、平成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年３月に策定した海老名市公共施設再編（適正化）計画に基づき施設の維持管理を適切に進めており、令和４年度までに個別施設の計画も策定が終了するため、今後は減少していく見通し。</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3" name="直線コネクタ 62"/>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4"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5" name="直線コネクタ 64"/>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8"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9" name="フローチャート: 判断 68"/>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0" name="フローチャート: 判断 69"/>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1" name="フローチャート: 判断 70"/>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2" name="フローチャート: 判断 71"/>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8" name="楕円 77"/>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8780</xdr:rowOff>
    </xdr:from>
    <xdr:ext cx="405111" cy="259045"/>
    <xdr:sp macro="" textlink="">
      <xdr:nvSpPr>
        <xdr:cNvPr id="79" name="有形固定資産減価償却率該当値テキスト"/>
        <xdr:cNvSpPr txBox="1"/>
      </xdr:nvSpPr>
      <xdr:spPr>
        <a:xfrm>
          <a:off x="4813300" y="592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0" name="楕円 79"/>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84201</xdr:rowOff>
    </xdr:to>
    <xdr:cxnSp macro="">
      <xdr:nvCxnSpPr>
        <xdr:cNvPr id="81" name="直線コネクタ 80"/>
        <xdr:cNvCxnSpPr/>
      </xdr:nvCxnSpPr>
      <xdr:spPr>
        <a:xfrm flipV="1">
          <a:off x="4051300" y="612317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2" name="楕円 81"/>
        <xdr:cNvSpPr/>
      </xdr:nvSpPr>
      <xdr:spPr>
        <a:xfrm>
          <a:off x="3238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84201</xdr:rowOff>
    </xdr:from>
    <xdr:to>
      <xdr:col>19</xdr:col>
      <xdr:colOff>136525</xdr:colOff>
      <xdr:row>31</xdr:row>
      <xdr:rowOff>101473</xdr:rowOff>
    </xdr:to>
    <xdr:cxnSp macro="">
      <xdr:nvCxnSpPr>
        <xdr:cNvPr id="83" name="直線コネクタ 82"/>
        <xdr:cNvCxnSpPr/>
      </xdr:nvCxnSpPr>
      <xdr:spPr>
        <a:xfrm flipV="1">
          <a:off x="3289300" y="617067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99441</xdr:rowOff>
    </xdr:from>
    <xdr:to>
      <xdr:col>11</xdr:col>
      <xdr:colOff>187325</xdr:colOff>
      <xdr:row>33</xdr:row>
      <xdr:rowOff>29591</xdr:rowOff>
    </xdr:to>
    <xdr:sp macro="" textlink="">
      <xdr:nvSpPr>
        <xdr:cNvPr id="84" name="楕円 83"/>
        <xdr:cNvSpPr/>
      </xdr:nvSpPr>
      <xdr:spPr>
        <a:xfrm>
          <a:off x="2476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101473</xdr:rowOff>
    </xdr:from>
    <xdr:to>
      <xdr:col>15</xdr:col>
      <xdr:colOff>136525</xdr:colOff>
      <xdr:row>32</xdr:row>
      <xdr:rowOff>150241</xdr:rowOff>
    </xdr:to>
    <xdr:cxnSp macro="">
      <xdr:nvCxnSpPr>
        <xdr:cNvPr id="85" name="直線コネクタ 84"/>
        <xdr:cNvCxnSpPr/>
      </xdr:nvCxnSpPr>
      <xdr:spPr>
        <a:xfrm flipV="1">
          <a:off x="2527300" y="6187948"/>
          <a:ext cx="762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6"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7"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88"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151528</xdr:rowOff>
    </xdr:from>
    <xdr:ext cx="405111" cy="259045"/>
    <xdr:sp macro="" textlink="">
      <xdr:nvSpPr>
        <xdr:cNvPr id="89" name="n_1mainValue有形固定資産減価償却率"/>
        <xdr:cNvSpPr txBox="1"/>
      </xdr:nvSpPr>
      <xdr:spPr>
        <a:xfrm>
          <a:off x="38360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0" name="n_2main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46118</xdr:rowOff>
    </xdr:from>
    <xdr:ext cx="405111" cy="259045"/>
    <xdr:sp macro="" textlink="">
      <xdr:nvSpPr>
        <xdr:cNvPr id="91" name="n_3mainValue有形固定資産減価償却率"/>
        <xdr:cNvSpPr txBox="1"/>
      </xdr:nvSpPr>
      <xdr:spPr>
        <a:xfrm>
          <a:off x="23247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還比率</a:t>
          </a:r>
          <a:r>
            <a:rPr kumimoji="1" lang="ja-JP" altLang="en-US" sz="1100">
              <a:latin typeface="ＭＳ Ｐゴシック" panose="020B0600070205080204" pitchFamily="50" charset="-128"/>
              <a:ea typeface="ＭＳ Ｐゴシック" panose="020B0600070205080204" pitchFamily="50" charset="-128"/>
            </a:rPr>
            <a:t>は、類似団体平均を下回っており、主な要因は、借入れを抑制してきたことによるものと考えられる。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0" name="直線コネクタ 119"/>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3"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4" name="直線コネクタ 123"/>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5"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6" name="フローチャート: 判断 125"/>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7" name="フローチャート: 判断 126"/>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129166</xdr:rowOff>
    </xdr:from>
    <xdr:to>
      <xdr:col>76</xdr:col>
      <xdr:colOff>73025</xdr:colOff>
      <xdr:row>31</xdr:row>
      <xdr:rowOff>59316</xdr:rowOff>
    </xdr:to>
    <xdr:sp macro="" textlink="">
      <xdr:nvSpPr>
        <xdr:cNvPr id="133" name="楕円 132"/>
        <xdr:cNvSpPr/>
      </xdr:nvSpPr>
      <xdr:spPr>
        <a:xfrm>
          <a:off x="14744700" y="60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107593</xdr:rowOff>
    </xdr:from>
    <xdr:ext cx="469744" cy="259045"/>
    <xdr:sp macro="" textlink="">
      <xdr:nvSpPr>
        <xdr:cNvPr id="134" name="債務償還比率該当値テキスト"/>
        <xdr:cNvSpPr txBox="1"/>
      </xdr:nvSpPr>
      <xdr:spPr>
        <a:xfrm>
          <a:off x="14846300" y="602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123409</xdr:rowOff>
    </xdr:from>
    <xdr:to>
      <xdr:col>72</xdr:col>
      <xdr:colOff>123825</xdr:colOff>
      <xdr:row>31</xdr:row>
      <xdr:rowOff>53559</xdr:rowOff>
    </xdr:to>
    <xdr:sp macro="" textlink="">
      <xdr:nvSpPr>
        <xdr:cNvPr id="135" name="楕円 134"/>
        <xdr:cNvSpPr/>
      </xdr:nvSpPr>
      <xdr:spPr>
        <a:xfrm>
          <a:off x="14033500" y="60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2759</xdr:rowOff>
    </xdr:from>
    <xdr:to>
      <xdr:col>76</xdr:col>
      <xdr:colOff>22225</xdr:colOff>
      <xdr:row>31</xdr:row>
      <xdr:rowOff>8516</xdr:rowOff>
    </xdr:to>
    <xdr:cxnSp macro="">
      <xdr:nvCxnSpPr>
        <xdr:cNvPr id="136" name="直線コネクタ 135"/>
        <xdr:cNvCxnSpPr/>
      </xdr:nvCxnSpPr>
      <xdr:spPr>
        <a:xfrm>
          <a:off x="14084300" y="6089234"/>
          <a:ext cx="711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7"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44686</xdr:rowOff>
    </xdr:from>
    <xdr:ext cx="469744" cy="259045"/>
    <xdr:sp macro="" textlink="">
      <xdr:nvSpPr>
        <xdr:cNvPr id="138" name="n_1mainValue債務償還比率"/>
        <xdr:cNvSpPr txBox="1"/>
      </xdr:nvSpPr>
      <xdr:spPr>
        <a:xfrm>
          <a:off x="138367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9" name="楕円 68"/>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158005</xdr:rowOff>
    </xdr:from>
    <xdr:ext cx="405111" cy="259045"/>
    <xdr:sp macro="" textlink="">
      <xdr:nvSpPr>
        <xdr:cNvPr id="70" name="【道路】&#10;有形固定資産減価償却率該当値テキスト"/>
        <xdr:cNvSpPr txBox="1"/>
      </xdr:nvSpPr>
      <xdr:spPr>
        <a:xfrm>
          <a:off x="4673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164846</xdr:rowOff>
    </xdr:from>
    <xdr:to>
      <xdr:col>20</xdr:col>
      <xdr:colOff>38100</xdr:colOff>
      <xdr:row>37</xdr:row>
      <xdr:rowOff>94996</xdr:rowOff>
    </xdr:to>
    <xdr:sp macro="" textlink="">
      <xdr:nvSpPr>
        <xdr:cNvPr id="71" name="楕円 70"/>
        <xdr:cNvSpPr/>
      </xdr:nvSpPr>
      <xdr:spPr>
        <a:xfrm>
          <a:off x="3746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44196</xdr:rowOff>
    </xdr:to>
    <xdr:cxnSp macro="">
      <xdr:nvCxnSpPr>
        <xdr:cNvPr id="72" name="直線コネクタ 71"/>
        <xdr:cNvCxnSpPr/>
      </xdr:nvCxnSpPr>
      <xdr:spPr>
        <a:xfrm flipV="1">
          <a:off x="3797300" y="63581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96266</xdr:rowOff>
    </xdr:from>
    <xdr:to>
      <xdr:col>15</xdr:col>
      <xdr:colOff>101600</xdr:colOff>
      <xdr:row>37</xdr:row>
      <xdr:rowOff>26416</xdr:rowOff>
    </xdr:to>
    <xdr:sp macro="" textlink="">
      <xdr:nvSpPr>
        <xdr:cNvPr id="73" name="楕円 72"/>
        <xdr:cNvSpPr/>
      </xdr:nvSpPr>
      <xdr:spPr>
        <a:xfrm>
          <a:off x="2857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147066</xdr:rowOff>
    </xdr:from>
    <xdr:to>
      <xdr:col>19</xdr:col>
      <xdr:colOff>177800</xdr:colOff>
      <xdr:row>37</xdr:row>
      <xdr:rowOff>44196</xdr:rowOff>
    </xdr:to>
    <xdr:cxnSp macro="">
      <xdr:nvCxnSpPr>
        <xdr:cNvPr id="74" name="直線コネクタ 73"/>
        <xdr:cNvCxnSpPr/>
      </xdr:nvCxnSpPr>
      <xdr:spPr>
        <a:xfrm>
          <a:off x="2908300" y="63192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107696</xdr:rowOff>
    </xdr:from>
    <xdr:to>
      <xdr:col>10</xdr:col>
      <xdr:colOff>165100</xdr:colOff>
      <xdr:row>37</xdr:row>
      <xdr:rowOff>37846</xdr:rowOff>
    </xdr:to>
    <xdr:sp macro="" textlink="">
      <xdr:nvSpPr>
        <xdr:cNvPr id="75" name="楕円 74"/>
        <xdr:cNvSpPr/>
      </xdr:nvSpPr>
      <xdr:spPr>
        <a:xfrm>
          <a:off x="1968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147066</xdr:rowOff>
    </xdr:from>
    <xdr:to>
      <xdr:col>15</xdr:col>
      <xdr:colOff>50800</xdr:colOff>
      <xdr:row>36</xdr:row>
      <xdr:rowOff>158496</xdr:rowOff>
    </xdr:to>
    <xdr:cxnSp macro="">
      <xdr:nvCxnSpPr>
        <xdr:cNvPr id="76" name="直線コネクタ 75"/>
        <xdr:cNvCxnSpPr/>
      </xdr:nvCxnSpPr>
      <xdr:spPr>
        <a:xfrm flipV="1">
          <a:off x="2019300" y="63192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111523</xdr:rowOff>
    </xdr:from>
    <xdr:ext cx="405111" cy="259045"/>
    <xdr:sp macro="" textlink="">
      <xdr:nvSpPr>
        <xdr:cNvPr id="80" name="n_1mainValue【道路】&#10;有形固定資産減価償却率"/>
        <xdr:cNvSpPr txBox="1"/>
      </xdr:nvSpPr>
      <xdr:spPr>
        <a:xfrm>
          <a:off x="35820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42943</xdr:rowOff>
    </xdr:from>
    <xdr:ext cx="405111" cy="259045"/>
    <xdr:sp macro="" textlink="">
      <xdr:nvSpPr>
        <xdr:cNvPr id="81" name="n_2mainValue【道路】&#10;有形固定資産減価償却率"/>
        <xdr:cNvSpPr txBox="1"/>
      </xdr:nvSpPr>
      <xdr:spPr>
        <a:xfrm>
          <a:off x="2705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2" name="n_3mainValue【道路】&#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109830</xdr:rowOff>
    </xdr:from>
    <xdr:to>
      <xdr:col>55</xdr:col>
      <xdr:colOff>50800</xdr:colOff>
      <xdr:row>41</xdr:row>
      <xdr:rowOff>39980</xdr:rowOff>
    </xdr:to>
    <xdr:sp macro="" textlink="">
      <xdr:nvSpPr>
        <xdr:cNvPr id="121" name="楕円 120"/>
        <xdr:cNvSpPr/>
      </xdr:nvSpPr>
      <xdr:spPr>
        <a:xfrm>
          <a:off x="104267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88257</xdr:rowOff>
    </xdr:from>
    <xdr:ext cx="469744" cy="259045"/>
    <xdr:sp macro="" textlink="">
      <xdr:nvSpPr>
        <xdr:cNvPr id="122" name="【道路】&#10;一人当たり延長該当値テキスト"/>
        <xdr:cNvSpPr txBox="1"/>
      </xdr:nvSpPr>
      <xdr:spPr>
        <a:xfrm>
          <a:off x="10515600" y="69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23" name="楕円 122"/>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160630</xdr:rowOff>
    </xdr:to>
    <xdr:cxnSp macro="">
      <xdr:nvCxnSpPr>
        <xdr:cNvPr id="124" name="直線コネクタ 123"/>
        <xdr:cNvCxnSpPr/>
      </xdr:nvCxnSpPr>
      <xdr:spPr>
        <a:xfrm>
          <a:off x="9639300" y="701649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117754</xdr:rowOff>
    </xdr:from>
    <xdr:to>
      <xdr:col>46</xdr:col>
      <xdr:colOff>38100</xdr:colOff>
      <xdr:row>41</xdr:row>
      <xdr:rowOff>47904</xdr:rowOff>
    </xdr:to>
    <xdr:sp macro="" textlink="">
      <xdr:nvSpPr>
        <xdr:cNvPr id="125" name="楕円 124"/>
        <xdr:cNvSpPr/>
      </xdr:nvSpPr>
      <xdr:spPr>
        <a:xfrm>
          <a:off x="8699500" y="6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168554</xdr:rowOff>
    </xdr:to>
    <xdr:cxnSp macro="">
      <xdr:nvCxnSpPr>
        <xdr:cNvPr id="126" name="直線コネクタ 125"/>
        <xdr:cNvCxnSpPr/>
      </xdr:nvCxnSpPr>
      <xdr:spPr>
        <a:xfrm flipV="1">
          <a:off x="8750300" y="701649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118669</xdr:rowOff>
    </xdr:from>
    <xdr:to>
      <xdr:col>41</xdr:col>
      <xdr:colOff>101600</xdr:colOff>
      <xdr:row>41</xdr:row>
      <xdr:rowOff>48819</xdr:rowOff>
    </xdr:to>
    <xdr:sp macro="" textlink="">
      <xdr:nvSpPr>
        <xdr:cNvPr id="127" name="楕円 126"/>
        <xdr:cNvSpPr/>
      </xdr:nvSpPr>
      <xdr:spPr>
        <a:xfrm>
          <a:off x="7810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168554</xdr:rowOff>
    </xdr:from>
    <xdr:to>
      <xdr:col>45</xdr:col>
      <xdr:colOff>177800</xdr:colOff>
      <xdr:row>40</xdr:row>
      <xdr:rowOff>169469</xdr:rowOff>
    </xdr:to>
    <xdr:cxnSp macro="">
      <xdr:nvCxnSpPr>
        <xdr:cNvPr id="128" name="直線コネクタ 127"/>
        <xdr:cNvCxnSpPr/>
      </xdr:nvCxnSpPr>
      <xdr:spPr>
        <a:xfrm flipV="1">
          <a:off x="7861300" y="70265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32" name="n_1mainValue【道路】&#10;一人当たり延長"/>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39031</xdr:rowOff>
    </xdr:from>
    <xdr:ext cx="469744" cy="259045"/>
    <xdr:sp macro="" textlink="">
      <xdr:nvSpPr>
        <xdr:cNvPr id="133" name="n_2mainValue【道路】&#10;一人当たり延長"/>
        <xdr:cNvSpPr txBox="1"/>
      </xdr:nvSpPr>
      <xdr:spPr>
        <a:xfrm>
          <a:off x="8515427" y="70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39946</xdr:rowOff>
    </xdr:from>
    <xdr:ext cx="469744" cy="259045"/>
    <xdr:sp macro="" textlink="">
      <xdr:nvSpPr>
        <xdr:cNvPr id="134" name="n_3mainValue【道路】&#10;一人当たり延長"/>
        <xdr:cNvSpPr txBox="1"/>
      </xdr:nvSpPr>
      <xdr:spPr>
        <a:xfrm>
          <a:off x="7626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5" name="楕円 174"/>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76" name="【橋りょう・トンネル】&#10;有形固定資産減価償却率該当値テキスト"/>
        <xdr:cNvSpPr txBox="1"/>
      </xdr:nvSpPr>
      <xdr:spPr>
        <a:xfrm>
          <a:off x="4673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77" name="楕円 176"/>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31024</xdr:rowOff>
    </xdr:to>
    <xdr:cxnSp macro="">
      <xdr:nvCxnSpPr>
        <xdr:cNvPr id="178" name="直線コネクタ 177"/>
        <xdr:cNvCxnSpPr/>
      </xdr:nvCxnSpPr>
      <xdr:spPr>
        <a:xfrm flipV="1">
          <a:off x="3797300" y="104486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79" name="楕円 178"/>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63681</xdr:rowOff>
    </xdr:to>
    <xdr:cxnSp macro="">
      <xdr:nvCxnSpPr>
        <xdr:cNvPr id="180" name="直線コネクタ 179"/>
        <xdr:cNvCxnSpPr/>
      </xdr:nvCxnSpPr>
      <xdr:spPr>
        <a:xfrm flipV="1">
          <a:off x="2908300" y="1048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81" name="楕円 180"/>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61</xdr:row>
      <xdr:rowOff>63681</xdr:rowOff>
    </xdr:to>
    <xdr:cxnSp macro="">
      <xdr:nvCxnSpPr>
        <xdr:cNvPr id="182" name="直線コネクタ 181"/>
        <xdr:cNvCxnSpPr/>
      </xdr:nvCxnSpPr>
      <xdr:spPr>
        <a:xfrm>
          <a:off x="2019300" y="10357213"/>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6"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187" name="n_2mainValue【橋りょう・トンネル】&#10;有形固定資産減価償却率"/>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112140</xdr:rowOff>
    </xdr:from>
    <xdr:ext cx="405111" cy="259045"/>
    <xdr:sp macro="" textlink="">
      <xdr:nvSpPr>
        <xdr:cNvPr id="188" name="n_3mainValue【橋りょう・トンネル】&#10;有形固定資産減価償却率"/>
        <xdr:cNvSpPr txBox="1"/>
      </xdr:nvSpPr>
      <xdr:spPr>
        <a:xfrm>
          <a:off x="1816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125561</xdr:rowOff>
    </xdr:from>
    <xdr:to>
      <xdr:col>55</xdr:col>
      <xdr:colOff>50800</xdr:colOff>
      <xdr:row>60</xdr:row>
      <xdr:rowOff>55711</xdr:rowOff>
    </xdr:to>
    <xdr:sp macro="" textlink="">
      <xdr:nvSpPr>
        <xdr:cNvPr id="227" name="楕円 226"/>
        <xdr:cNvSpPr/>
      </xdr:nvSpPr>
      <xdr:spPr>
        <a:xfrm>
          <a:off x="10426700" y="102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148438</xdr:rowOff>
    </xdr:from>
    <xdr:ext cx="599010" cy="259045"/>
    <xdr:sp macro="" textlink="">
      <xdr:nvSpPr>
        <xdr:cNvPr id="228" name="【橋りょう・トンネル】&#10;一人当たり有形固定資産（償却資産）額該当値テキスト"/>
        <xdr:cNvSpPr txBox="1"/>
      </xdr:nvSpPr>
      <xdr:spPr>
        <a:xfrm>
          <a:off x="10515600" y="1009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131752</xdr:rowOff>
    </xdr:from>
    <xdr:to>
      <xdr:col>50</xdr:col>
      <xdr:colOff>165100</xdr:colOff>
      <xdr:row>60</xdr:row>
      <xdr:rowOff>61902</xdr:rowOff>
    </xdr:to>
    <xdr:sp macro="" textlink="">
      <xdr:nvSpPr>
        <xdr:cNvPr id="229" name="楕円 228"/>
        <xdr:cNvSpPr/>
      </xdr:nvSpPr>
      <xdr:spPr>
        <a:xfrm>
          <a:off x="9588500" y="102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4911</xdr:rowOff>
    </xdr:from>
    <xdr:to>
      <xdr:col>55</xdr:col>
      <xdr:colOff>0</xdr:colOff>
      <xdr:row>60</xdr:row>
      <xdr:rowOff>11102</xdr:rowOff>
    </xdr:to>
    <xdr:cxnSp macro="">
      <xdr:nvCxnSpPr>
        <xdr:cNvPr id="230" name="直線コネクタ 229"/>
        <xdr:cNvCxnSpPr/>
      </xdr:nvCxnSpPr>
      <xdr:spPr>
        <a:xfrm flipV="1">
          <a:off x="9639300" y="10291911"/>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128224</xdr:rowOff>
    </xdr:from>
    <xdr:to>
      <xdr:col>46</xdr:col>
      <xdr:colOff>38100</xdr:colOff>
      <xdr:row>60</xdr:row>
      <xdr:rowOff>58374</xdr:rowOff>
    </xdr:to>
    <xdr:sp macro="" textlink="">
      <xdr:nvSpPr>
        <xdr:cNvPr id="231" name="楕円 230"/>
        <xdr:cNvSpPr/>
      </xdr:nvSpPr>
      <xdr:spPr>
        <a:xfrm>
          <a:off x="8699500" y="102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7574</xdr:rowOff>
    </xdr:from>
    <xdr:to>
      <xdr:col>50</xdr:col>
      <xdr:colOff>114300</xdr:colOff>
      <xdr:row>60</xdr:row>
      <xdr:rowOff>11102</xdr:rowOff>
    </xdr:to>
    <xdr:cxnSp macro="">
      <xdr:nvCxnSpPr>
        <xdr:cNvPr id="232" name="直線コネクタ 231"/>
        <xdr:cNvCxnSpPr/>
      </xdr:nvCxnSpPr>
      <xdr:spPr>
        <a:xfrm>
          <a:off x="8750300" y="10294574"/>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80885</xdr:rowOff>
    </xdr:from>
    <xdr:to>
      <xdr:col>41</xdr:col>
      <xdr:colOff>101600</xdr:colOff>
      <xdr:row>62</xdr:row>
      <xdr:rowOff>11035</xdr:rowOff>
    </xdr:to>
    <xdr:sp macro="" textlink="">
      <xdr:nvSpPr>
        <xdr:cNvPr id="233" name="楕円 232"/>
        <xdr:cNvSpPr/>
      </xdr:nvSpPr>
      <xdr:spPr>
        <a:xfrm>
          <a:off x="7810500" y="10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7574</xdr:rowOff>
    </xdr:from>
    <xdr:to>
      <xdr:col>45</xdr:col>
      <xdr:colOff>177800</xdr:colOff>
      <xdr:row>61</xdr:row>
      <xdr:rowOff>131685</xdr:rowOff>
    </xdr:to>
    <xdr:cxnSp macro="">
      <xdr:nvCxnSpPr>
        <xdr:cNvPr id="234" name="直線コネクタ 233"/>
        <xdr:cNvCxnSpPr/>
      </xdr:nvCxnSpPr>
      <xdr:spPr>
        <a:xfrm flipV="1">
          <a:off x="7861300" y="10294574"/>
          <a:ext cx="889000" cy="29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xdr:cNvSpPr txBox="1"/>
      </xdr:nvSpPr>
      <xdr:spPr>
        <a:xfrm>
          <a:off x="7594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78429</xdr:rowOff>
    </xdr:from>
    <xdr:ext cx="599010" cy="259045"/>
    <xdr:sp macro="" textlink="">
      <xdr:nvSpPr>
        <xdr:cNvPr id="238" name="n_1mainValue【橋りょう・トンネル】&#10;一人当たり有形固定資産（償却資産）額"/>
        <xdr:cNvSpPr txBox="1"/>
      </xdr:nvSpPr>
      <xdr:spPr>
        <a:xfrm>
          <a:off x="9327095" y="100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74901</xdr:rowOff>
    </xdr:from>
    <xdr:ext cx="599010" cy="259045"/>
    <xdr:sp macro="" textlink="">
      <xdr:nvSpPr>
        <xdr:cNvPr id="239" name="n_2mainValue【橋りょう・トンネル】&#10;一人当たり有形固定資産（償却資産）額"/>
        <xdr:cNvSpPr txBox="1"/>
      </xdr:nvSpPr>
      <xdr:spPr>
        <a:xfrm>
          <a:off x="8450795" y="100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27562</xdr:rowOff>
    </xdr:from>
    <xdr:ext cx="599010" cy="259045"/>
    <xdr:sp macro="" textlink="">
      <xdr:nvSpPr>
        <xdr:cNvPr id="240" name="n_3mainValue【橋りょう・トンネル】&#10;一人当たり有形固定資産（償却資産）額"/>
        <xdr:cNvSpPr txBox="1"/>
      </xdr:nvSpPr>
      <xdr:spPr>
        <a:xfrm>
          <a:off x="7561795" y="103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137795</xdr:rowOff>
    </xdr:from>
    <xdr:to>
      <xdr:col>24</xdr:col>
      <xdr:colOff>114300</xdr:colOff>
      <xdr:row>86</xdr:row>
      <xdr:rowOff>67945</xdr:rowOff>
    </xdr:to>
    <xdr:sp macro="" textlink="">
      <xdr:nvSpPr>
        <xdr:cNvPr id="280" name="楕円 279"/>
        <xdr:cNvSpPr/>
      </xdr:nvSpPr>
      <xdr:spPr>
        <a:xfrm>
          <a:off x="4584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52722</xdr:rowOff>
    </xdr:from>
    <xdr:ext cx="405111" cy="259045"/>
    <xdr:sp macro="" textlink="">
      <xdr:nvSpPr>
        <xdr:cNvPr id="281" name="【公営住宅】&#10;有形固定資産減価償却率該当値テキスト"/>
        <xdr:cNvSpPr txBox="1"/>
      </xdr:nvSpPr>
      <xdr:spPr>
        <a:xfrm>
          <a:off x="4673600" y="1462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xdr:rowOff>
    </xdr:from>
    <xdr:to>
      <xdr:col>20</xdr:col>
      <xdr:colOff>38100</xdr:colOff>
      <xdr:row>86</xdr:row>
      <xdr:rowOff>106045</xdr:rowOff>
    </xdr:to>
    <xdr:sp macro="" textlink="">
      <xdr:nvSpPr>
        <xdr:cNvPr id="282" name="楕円 281"/>
        <xdr:cNvSpPr/>
      </xdr:nvSpPr>
      <xdr:spPr>
        <a:xfrm>
          <a:off x="3746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17145</xdr:rowOff>
    </xdr:from>
    <xdr:to>
      <xdr:col>24</xdr:col>
      <xdr:colOff>63500</xdr:colOff>
      <xdr:row>86</xdr:row>
      <xdr:rowOff>55245</xdr:rowOff>
    </xdr:to>
    <xdr:cxnSp macro="">
      <xdr:nvCxnSpPr>
        <xdr:cNvPr id="283" name="直線コネクタ 282"/>
        <xdr:cNvCxnSpPr/>
      </xdr:nvCxnSpPr>
      <xdr:spPr>
        <a:xfrm flipV="1">
          <a:off x="3797300" y="14761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55880</xdr:rowOff>
    </xdr:from>
    <xdr:to>
      <xdr:col>15</xdr:col>
      <xdr:colOff>101600</xdr:colOff>
      <xdr:row>86</xdr:row>
      <xdr:rowOff>157480</xdr:rowOff>
    </xdr:to>
    <xdr:sp macro="" textlink="">
      <xdr:nvSpPr>
        <xdr:cNvPr id="284" name="楕円 283"/>
        <xdr:cNvSpPr/>
      </xdr:nvSpPr>
      <xdr:spPr>
        <a:xfrm>
          <a:off x="2857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55245</xdr:rowOff>
    </xdr:from>
    <xdr:to>
      <xdr:col>19</xdr:col>
      <xdr:colOff>177800</xdr:colOff>
      <xdr:row>86</xdr:row>
      <xdr:rowOff>106680</xdr:rowOff>
    </xdr:to>
    <xdr:cxnSp macro="">
      <xdr:nvCxnSpPr>
        <xdr:cNvPr id="285" name="直線コネクタ 284"/>
        <xdr:cNvCxnSpPr/>
      </xdr:nvCxnSpPr>
      <xdr:spPr>
        <a:xfrm flipV="1">
          <a:off x="2908300" y="14799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107314</xdr:rowOff>
    </xdr:from>
    <xdr:to>
      <xdr:col>10</xdr:col>
      <xdr:colOff>165100</xdr:colOff>
      <xdr:row>87</xdr:row>
      <xdr:rowOff>37464</xdr:rowOff>
    </xdr:to>
    <xdr:sp macro="" textlink="">
      <xdr:nvSpPr>
        <xdr:cNvPr id="286" name="楕円 285"/>
        <xdr:cNvSpPr/>
      </xdr:nvSpPr>
      <xdr:spPr>
        <a:xfrm>
          <a:off x="1968500" y="14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106680</xdr:rowOff>
    </xdr:from>
    <xdr:to>
      <xdr:col>15</xdr:col>
      <xdr:colOff>50800</xdr:colOff>
      <xdr:row>86</xdr:row>
      <xdr:rowOff>158114</xdr:rowOff>
    </xdr:to>
    <xdr:cxnSp macro="">
      <xdr:nvCxnSpPr>
        <xdr:cNvPr id="287" name="直線コネクタ 286"/>
        <xdr:cNvCxnSpPr/>
      </xdr:nvCxnSpPr>
      <xdr:spPr>
        <a:xfrm flipV="1">
          <a:off x="2019300" y="148513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97172</xdr:rowOff>
    </xdr:from>
    <xdr:ext cx="405111" cy="259045"/>
    <xdr:sp macro="" textlink="">
      <xdr:nvSpPr>
        <xdr:cNvPr id="291" name="n_1mainValue【公営住宅】&#10;有形固定資産減価償却率"/>
        <xdr:cNvSpPr txBox="1"/>
      </xdr:nvSpPr>
      <xdr:spPr>
        <a:xfrm>
          <a:off x="3582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148607</xdr:rowOff>
    </xdr:from>
    <xdr:ext cx="405111" cy="259045"/>
    <xdr:sp macro="" textlink="">
      <xdr:nvSpPr>
        <xdr:cNvPr id="292" name="n_2mainValue【公営住宅】&#10;有形固定資産減価償却率"/>
        <xdr:cNvSpPr txBox="1"/>
      </xdr:nvSpPr>
      <xdr:spPr>
        <a:xfrm>
          <a:off x="2705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28591</xdr:rowOff>
    </xdr:from>
    <xdr:ext cx="405111" cy="259045"/>
    <xdr:sp macro="" textlink="">
      <xdr:nvSpPr>
        <xdr:cNvPr id="293" name="n_3mainValue【公営住宅】&#10;有形固定資産減価償却率"/>
        <xdr:cNvSpPr txBox="1"/>
      </xdr:nvSpPr>
      <xdr:spPr>
        <a:xfrm>
          <a:off x="1816744" y="149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23304</xdr:rowOff>
    </xdr:from>
    <xdr:to>
      <xdr:col>55</xdr:col>
      <xdr:colOff>50800</xdr:colOff>
      <xdr:row>85</xdr:row>
      <xdr:rowOff>124904</xdr:rowOff>
    </xdr:to>
    <xdr:sp macro="" textlink="">
      <xdr:nvSpPr>
        <xdr:cNvPr id="328" name="楕円 327"/>
        <xdr:cNvSpPr/>
      </xdr:nvSpPr>
      <xdr:spPr>
        <a:xfrm>
          <a:off x="104267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109681</xdr:rowOff>
    </xdr:from>
    <xdr:ext cx="469744" cy="259045"/>
    <xdr:sp macro="" textlink="">
      <xdr:nvSpPr>
        <xdr:cNvPr id="329" name="【公営住宅】&#10;一人当たり面積該当値テキスト"/>
        <xdr:cNvSpPr txBox="1"/>
      </xdr:nvSpPr>
      <xdr:spPr>
        <a:xfrm>
          <a:off x="10515600" y="1451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23304</xdr:rowOff>
    </xdr:from>
    <xdr:to>
      <xdr:col>50</xdr:col>
      <xdr:colOff>165100</xdr:colOff>
      <xdr:row>85</xdr:row>
      <xdr:rowOff>124904</xdr:rowOff>
    </xdr:to>
    <xdr:sp macro="" textlink="">
      <xdr:nvSpPr>
        <xdr:cNvPr id="330" name="楕円 329"/>
        <xdr:cNvSpPr/>
      </xdr:nvSpPr>
      <xdr:spPr>
        <a:xfrm>
          <a:off x="9588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74104</xdr:rowOff>
    </xdr:from>
    <xdr:to>
      <xdr:col>55</xdr:col>
      <xdr:colOff>0</xdr:colOff>
      <xdr:row>85</xdr:row>
      <xdr:rowOff>74104</xdr:rowOff>
    </xdr:to>
    <xdr:cxnSp macro="">
      <xdr:nvCxnSpPr>
        <xdr:cNvPr id="331" name="直線コネクタ 330"/>
        <xdr:cNvCxnSpPr/>
      </xdr:nvCxnSpPr>
      <xdr:spPr>
        <a:xfrm>
          <a:off x="9639300" y="14647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23304</xdr:rowOff>
    </xdr:from>
    <xdr:to>
      <xdr:col>46</xdr:col>
      <xdr:colOff>38100</xdr:colOff>
      <xdr:row>85</xdr:row>
      <xdr:rowOff>124904</xdr:rowOff>
    </xdr:to>
    <xdr:sp macro="" textlink="">
      <xdr:nvSpPr>
        <xdr:cNvPr id="332" name="楕円 331"/>
        <xdr:cNvSpPr/>
      </xdr:nvSpPr>
      <xdr:spPr>
        <a:xfrm>
          <a:off x="8699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74104</xdr:rowOff>
    </xdr:from>
    <xdr:to>
      <xdr:col>50</xdr:col>
      <xdr:colOff>114300</xdr:colOff>
      <xdr:row>85</xdr:row>
      <xdr:rowOff>74104</xdr:rowOff>
    </xdr:to>
    <xdr:cxnSp macro="">
      <xdr:nvCxnSpPr>
        <xdr:cNvPr id="333" name="直線コネクタ 332"/>
        <xdr:cNvCxnSpPr/>
      </xdr:nvCxnSpPr>
      <xdr:spPr>
        <a:xfrm>
          <a:off x="8750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23304</xdr:rowOff>
    </xdr:from>
    <xdr:to>
      <xdr:col>41</xdr:col>
      <xdr:colOff>101600</xdr:colOff>
      <xdr:row>85</xdr:row>
      <xdr:rowOff>124904</xdr:rowOff>
    </xdr:to>
    <xdr:sp macro="" textlink="">
      <xdr:nvSpPr>
        <xdr:cNvPr id="334" name="楕円 333"/>
        <xdr:cNvSpPr/>
      </xdr:nvSpPr>
      <xdr:spPr>
        <a:xfrm>
          <a:off x="7810500" y="145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74104</xdr:rowOff>
    </xdr:from>
    <xdr:to>
      <xdr:col>45</xdr:col>
      <xdr:colOff>177800</xdr:colOff>
      <xdr:row>85</xdr:row>
      <xdr:rowOff>74104</xdr:rowOff>
    </xdr:to>
    <xdr:cxnSp macro="">
      <xdr:nvCxnSpPr>
        <xdr:cNvPr id="335" name="直線コネクタ 334"/>
        <xdr:cNvCxnSpPr/>
      </xdr:nvCxnSpPr>
      <xdr:spPr>
        <a:xfrm>
          <a:off x="7861300" y="14647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116031</xdr:rowOff>
    </xdr:from>
    <xdr:ext cx="469744" cy="259045"/>
    <xdr:sp macro="" textlink="">
      <xdr:nvSpPr>
        <xdr:cNvPr id="339" name="n_1mainValue【公営住宅】&#10;一人当たり面積"/>
        <xdr:cNvSpPr txBox="1"/>
      </xdr:nvSpPr>
      <xdr:spPr>
        <a:xfrm>
          <a:off x="93917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116031</xdr:rowOff>
    </xdr:from>
    <xdr:ext cx="469744" cy="259045"/>
    <xdr:sp macro="" textlink="">
      <xdr:nvSpPr>
        <xdr:cNvPr id="340" name="n_2mainValue【公営住宅】&#10;一人当たり面積"/>
        <xdr:cNvSpPr txBox="1"/>
      </xdr:nvSpPr>
      <xdr:spPr>
        <a:xfrm>
          <a:off x="8515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116031</xdr:rowOff>
    </xdr:from>
    <xdr:ext cx="469744" cy="259045"/>
    <xdr:sp macro="" textlink="">
      <xdr:nvSpPr>
        <xdr:cNvPr id="341" name="n_3mainValue【公営住宅】&#10;一人当たり面積"/>
        <xdr:cNvSpPr txBox="1"/>
      </xdr:nvSpPr>
      <xdr:spPr>
        <a:xfrm>
          <a:off x="7626427" y="146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397" name="楕円 396"/>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398" name="【認定こども園・幼稚園・保育所】&#10;有形固定資産減価償却率該当値テキスト"/>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399" name="楕円 398"/>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51435</xdr:rowOff>
    </xdr:to>
    <xdr:cxnSp macro="">
      <xdr:nvCxnSpPr>
        <xdr:cNvPr id="400" name="直線コネクタ 399"/>
        <xdr:cNvCxnSpPr/>
      </xdr:nvCxnSpPr>
      <xdr:spPr>
        <a:xfrm flipV="1">
          <a:off x="15481300" y="68484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01" name="楕円 400"/>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40</xdr:row>
      <xdr:rowOff>51435</xdr:rowOff>
    </xdr:to>
    <xdr:cxnSp macro="">
      <xdr:nvCxnSpPr>
        <xdr:cNvPr id="402" name="直線コネクタ 401"/>
        <xdr:cNvCxnSpPr/>
      </xdr:nvCxnSpPr>
      <xdr:spPr>
        <a:xfrm>
          <a:off x="14592300" y="670369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03" name="楕円 402"/>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19050</xdr:rowOff>
    </xdr:to>
    <xdr:cxnSp macro="">
      <xdr:nvCxnSpPr>
        <xdr:cNvPr id="404" name="直線コネクタ 403"/>
        <xdr:cNvCxnSpPr/>
      </xdr:nvCxnSpPr>
      <xdr:spPr>
        <a:xfrm flipV="1">
          <a:off x="13703300" y="6703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408" name="n_1mainValue【認定こども園・幼稚園・保育所】&#10;有形固定資産減価償却率"/>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09" name="n_2main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10" name="n_3main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47" name="楕円 446"/>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48"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449" name="楕円 448"/>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163068</xdr:rowOff>
    </xdr:to>
    <xdr:cxnSp macro="">
      <xdr:nvCxnSpPr>
        <xdr:cNvPr id="450" name="直線コネクタ 449"/>
        <xdr:cNvCxnSpPr/>
      </xdr:nvCxnSpPr>
      <xdr:spPr>
        <a:xfrm>
          <a:off x="21323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130556</xdr:rowOff>
    </xdr:from>
    <xdr:to>
      <xdr:col>107</xdr:col>
      <xdr:colOff>101600</xdr:colOff>
      <xdr:row>41</xdr:row>
      <xdr:rowOff>60706</xdr:rowOff>
    </xdr:to>
    <xdr:sp macro="" textlink="">
      <xdr:nvSpPr>
        <xdr:cNvPr id="451" name="楕円 450"/>
        <xdr:cNvSpPr/>
      </xdr:nvSpPr>
      <xdr:spPr>
        <a:xfrm>
          <a:off x="20383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163068</xdr:rowOff>
    </xdr:from>
    <xdr:to>
      <xdr:col>111</xdr:col>
      <xdr:colOff>177800</xdr:colOff>
      <xdr:row>41</xdr:row>
      <xdr:rowOff>9906</xdr:rowOff>
    </xdr:to>
    <xdr:cxnSp macro="">
      <xdr:nvCxnSpPr>
        <xdr:cNvPr id="452" name="直線コネクタ 451"/>
        <xdr:cNvCxnSpPr/>
      </xdr:nvCxnSpPr>
      <xdr:spPr>
        <a:xfrm flipV="1">
          <a:off x="20434300" y="7021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53" name="楕円 452"/>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9906</xdr:rowOff>
    </xdr:to>
    <xdr:cxnSp macro="">
      <xdr:nvCxnSpPr>
        <xdr:cNvPr id="454" name="直線コネクタ 453"/>
        <xdr:cNvCxnSpPr/>
      </xdr:nvCxnSpPr>
      <xdr:spPr>
        <a:xfrm>
          <a:off x="19545300" y="7025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458" name="n_1mainValue【認定こども園・幼稚園・保育所】&#10;一人当たり面積"/>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51833</xdr:rowOff>
    </xdr:from>
    <xdr:ext cx="469744" cy="259045"/>
    <xdr:sp macro="" textlink="">
      <xdr:nvSpPr>
        <xdr:cNvPr id="459" name="n_2mainValue【認定こども園・幼稚園・保育所】&#10;一人当たり面積"/>
        <xdr:cNvSpPr txBox="1"/>
      </xdr:nvSpPr>
      <xdr:spPr>
        <a:xfrm>
          <a:off x="20199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460" name="n_3mainValue【認定こども園・幼稚園・保育所】&#10;一人当たり面積"/>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00" name="楕円 499"/>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01"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502" name="楕円 501"/>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152400</xdr:rowOff>
    </xdr:to>
    <xdr:cxnSp macro="">
      <xdr:nvCxnSpPr>
        <xdr:cNvPr id="503" name="直線コネクタ 502"/>
        <xdr:cNvCxnSpPr/>
      </xdr:nvCxnSpPr>
      <xdr:spPr>
        <a:xfrm flipV="1">
          <a:off x="15481300" y="10069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04" name="楕円 503"/>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45720</xdr:rowOff>
    </xdr:to>
    <xdr:cxnSp macro="">
      <xdr:nvCxnSpPr>
        <xdr:cNvPr id="505" name="直線コネクタ 504"/>
        <xdr:cNvCxnSpPr/>
      </xdr:nvCxnSpPr>
      <xdr:spPr>
        <a:xfrm flipV="1">
          <a:off x="14592300" y="10096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55880</xdr:rowOff>
    </xdr:from>
    <xdr:to>
      <xdr:col>72</xdr:col>
      <xdr:colOff>38100</xdr:colOff>
      <xdr:row>59</xdr:row>
      <xdr:rowOff>157480</xdr:rowOff>
    </xdr:to>
    <xdr:sp macro="" textlink="">
      <xdr:nvSpPr>
        <xdr:cNvPr id="506" name="楕円 505"/>
        <xdr:cNvSpPr/>
      </xdr:nvSpPr>
      <xdr:spPr>
        <a:xfrm>
          <a:off x="13652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106680</xdr:rowOff>
    </xdr:to>
    <xdr:cxnSp macro="">
      <xdr:nvCxnSpPr>
        <xdr:cNvPr id="507" name="直線コネクタ 506"/>
        <xdr:cNvCxnSpPr/>
      </xdr:nvCxnSpPr>
      <xdr:spPr>
        <a:xfrm flipV="1">
          <a:off x="13703300" y="10161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511" name="n_1mainValue【学校施設】&#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12"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2557</xdr:rowOff>
    </xdr:from>
    <xdr:ext cx="405111" cy="259045"/>
    <xdr:sp macro="" textlink="">
      <xdr:nvSpPr>
        <xdr:cNvPr id="513" name="n_3mainValue【学校施設】&#10;有形固定資産減価償却率"/>
        <xdr:cNvSpPr txBox="1"/>
      </xdr:nvSpPr>
      <xdr:spPr>
        <a:xfrm>
          <a:off x="13500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5"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555" name="楕円 554"/>
        <xdr:cNvSpPr/>
      </xdr:nvSpPr>
      <xdr:spPr>
        <a:xfrm>
          <a:off x="22110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54990</xdr:rowOff>
    </xdr:from>
    <xdr:ext cx="469744" cy="259045"/>
    <xdr:sp macro="" textlink="">
      <xdr:nvSpPr>
        <xdr:cNvPr id="556" name="【学校施設】&#10;一人当たり面積該当値テキスト"/>
        <xdr:cNvSpPr txBox="1"/>
      </xdr:nvSpPr>
      <xdr:spPr>
        <a:xfrm>
          <a:off x="22199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557" name="楕円 556"/>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127363</xdr:rowOff>
    </xdr:to>
    <xdr:cxnSp macro="">
      <xdr:nvCxnSpPr>
        <xdr:cNvPr id="558" name="直線コネクタ 557"/>
        <xdr:cNvCxnSpPr/>
      </xdr:nvCxnSpPr>
      <xdr:spPr>
        <a:xfrm>
          <a:off x="21323300" y="1075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559" name="楕円 558"/>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127363</xdr:rowOff>
    </xdr:to>
    <xdr:cxnSp macro="">
      <xdr:nvCxnSpPr>
        <xdr:cNvPr id="560" name="直線コネクタ 559"/>
        <xdr:cNvCxnSpPr/>
      </xdr:nvCxnSpPr>
      <xdr:spPr>
        <a:xfrm>
          <a:off x="20434300" y="107518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66766</xdr:rowOff>
    </xdr:from>
    <xdr:to>
      <xdr:col>102</xdr:col>
      <xdr:colOff>165100</xdr:colOff>
      <xdr:row>62</xdr:row>
      <xdr:rowOff>168366</xdr:rowOff>
    </xdr:to>
    <xdr:sp macro="" textlink="">
      <xdr:nvSpPr>
        <xdr:cNvPr id="561" name="楕円 560"/>
        <xdr:cNvSpPr/>
      </xdr:nvSpPr>
      <xdr:spPr>
        <a:xfrm>
          <a:off x="19494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117566</xdr:rowOff>
    </xdr:from>
    <xdr:to>
      <xdr:col>107</xdr:col>
      <xdr:colOff>50800</xdr:colOff>
      <xdr:row>62</xdr:row>
      <xdr:rowOff>121920</xdr:rowOff>
    </xdr:to>
    <xdr:cxnSp macro="">
      <xdr:nvCxnSpPr>
        <xdr:cNvPr id="562" name="直線コネクタ 561"/>
        <xdr:cNvCxnSpPr/>
      </xdr:nvCxnSpPr>
      <xdr:spPr>
        <a:xfrm>
          <a:off x="19545300" y="107474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5"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169290</xdr:rowOff>
    </xdr:from>
    <xdr:ext cx="469744" cy="259045"/>
    <xdr:sp macro="" textlink="">
      <xdr:nvSpPr>
        <xdr:cNvPr id="566" name="n_1mainValue【学校施設】&#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567" name="n_2mainValue【学校施設】&#10;一人当たり面積"/>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159493</xdr:rowOff>
    </xdr:from>
    <xdr:ext cx="469744" cy="259045"/>
    <xdr:sp macro="" textlink="">
      <xdr:nvSpPr>
        <xdr:cNvPr id="568" name="n_3mainValue【学校施設】&#10;一人当たり面積"/>
        <xdr:cNvSpPr txBox="1"/>
      </xdr:nvSpPr>
      <xdr:spPr>
        <a:xfrm>
          <a:off x="19310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類似団体平均と比較して特に有形固定資産減価償却率が高くなっている施設は、道路、学校施設であり、低くなっている施設は保育所、公営住宅である。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学校施設については、有形固定資産減価償却比率が</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％となっているが、個別計画に基づき大規模改修を行うなど、老朽化対策を行っていく予定である。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年度末に一部公営住宅を廃止し、新たに公営住宅を建設したこと、保育所も１施設建替えを行ったことから類似団体と比べて低くなっている。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2" name="楕円 71"/>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3"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4" name="楕円 73"/>
        <xdr:cNvSpPr/>
      </xdr:nvSpPr>
      <xdr:spPr>
        <a:xfrm>
          <a:off x="3746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166007</xdr:rowOff>
    </xdr:to>
    <xdr:cxnSp macro="">
      <xdr:nvCxnSpPr>
        <xdr:cNvPr id="75" name="直線コネクタ 74"/>
        <xdr:cNvCxnSpPr/>
      </xdr:nvCxnSpPr>
      <xdr:spPr>
        <a:xfrm flipV="1">
          <a:off x="3797300" y="66370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6" name="楕円 75"/>
        <xdr:cNvSpPr/>
      </xdr:nvSpPr>
      <xdr:spPr>
        <a:xfrm>
          <a:off x="2857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38644</xdr:rowOff>
    </xdr:to>
    <xdr:cxnSp macro="">
      <xdr:nvCxnSpPr>
        <xdr:cNvPr id="77" name="直線コネクタ 76"/>
        <xdr:cNvCxnSpPr/>
      </xdr:nvCxnSpPr>
      <xdr:spPr>
        <a:xfrm flipV="1">
          <a:off x="2908300" y="66811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170724</xdr:rowOff>
    </xdr:from>
    <xdr:to>
      <xdr:col>10</xdr:col>
      <xdr:colOff>165100</xdr:colOff>
      <xdr:row>39</xdr:row>
      <xdr:rowOff>100874</xdr:rowOff>
    </xdr:to>
    <xdr:sp macro="" textlink="">
      <xdr:nvSpPr>
        <xdr:cNvPr id="78" name="楕円 77"/>
        <xdr:cNvSpPr/>
      </xdr:nvSpPr>
      <xdr:spPr>
        <a:xfrm>
          <a:off x="1968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38644</xdr:rowOff>
    </xdr:from>
    <xdr:to>
      <xdr:col>15</xdr:col>
      <xdr:colOff>50800</xdr:colOff>
      <xdr:row>39</xdr:row>
      <xdr:rowOff>50074</xdr:rowOff>
    </xdr:to>
    <xdr:cxnSp macro="">
      <xdr:nvCxnSpPr>
        <xdr:cNvPr id="79" name="直線コネクタ 78"/>
        <xdr:cNvCxnSpPr/>
      </xdr:nvCxnSpPr>
      <xdr:spPr>
        <a:xfrm flipV="1">
          <a:off x="2019300" y="67251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36484</xdr:rowOff>
    </xdr:from>
    <xdr:ext cx="405111" cy="259045"/>
    <xdr:sp macro="" textlink="">
      <xdr:nvSpPr>
        <xdr:cNvPr id="83" name="n_1main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4" name="n_2mainValue【図書館】&#10;有形固定資産減価償却率"/>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92001</xdr:rowOff>
    </xdr:from>
    <xdr:ext cx="405111" cy="259045"/>
    <xdr:sp macro="" textlink="">
      <xdr:nvSpPr>
        <xdr:cNvPr id="85" name="n_3mainValue【図書館】&#10;有形固定資産減価償却率"/>
        <xdr:cNvSpPr txBox="1"/>
      </xdr:nvSpPr>
      <xdr:spPr>
        <a:xfrm>
          <a:off x="1816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6" name="楕円 125"/>
        <xdr:cNvSpPr/>
      </xdr:nvSpPr>
      <xdr:spPr>
        <a:xfrm>
          <a:off x="10426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7" name="【図書館】&#10;一人当たり面積該当値テキスト"/>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8" name="楕円 127"/>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9" name="直線コネクタ 128"/>
        <xdr:cNvCxnSpPr/>
      </xdr:nvCxnSpPr>
      <xdr:spPr>
        <a:xfrm>
          <a:off x="9639300" y="691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xdr:rowOff>
    </xdr:from>
    <xdr:to>
      <xdr:col>46</xdr:col>
      <xdr:colOff>38100</xdr:colOff>
      <xdr:row>40</xdr:row>
      <xdr:rowOff>105228</xdr:rowOff>
    </xdr:to>
    <xdr:sp macro="" textlink="">
      <xdr:nvSpPr>
        <xdr:cNvPr id="130" name="楕円 129"/>
        <xdr:cNvSpPr/>
      </xdr:nvSpPr>
      <xdr:spPr>
        <a:xfrm>
          <a:off x="8699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54428</xdr:rowOff>
    </xdr:to>
    <xdr:cxnSp macro="">
      <xdr:nvCxnSpPr>
        <xdr:cNvPr id="131" name="直線コネクタ 130"/>
        <xdr:cNvCxnSpPr/>
      </xdr:nvCxnSpPr>
      <xdr:spPr>
        <a:xfrm>
          <a:off x="8750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2" name="楕円 131"/>
        <xdr:cNvSpPr/>
      </xdr:nvSpPr>
      <xdr:spPr>
        <a:xfrm>
          <a:off x="7810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54428</xdr:rowOff>
    </xdr:from>
    <xdr:to>
      <xdr:col>45</xdr:col>
      <xdr:colOff>177800</xdr:colOff>
      <xdr:row>40</xdr:row>
      <xdr:rowOff>54428</xdr:rowOff>
    </xdr:to>
    <xdr:cxnSp macro="">
      <xdr:nvCxnSpPr>
        <xdr:cNvPr id="133" name="直線コネクタ 132"/>
        <xdr:cNvCxnSpPr/>
      </xdr:nvCxnSpPr>
      <xdr:spPr>
        <a:xfrm>
          <a:off x="7861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37" name="n_1main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8" name="n_2main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121755</xdr:rowOff>
    </xdr:from>
    <xdr:ext cx="469744" cy="259045"/>
    <xdr:sp macro="" textlink="">
      <xdr:nvSpPr>
        <xdr:cNvPr id="139" name="n_3mainValue【図書館】&#10;一人当たり面積"/>
        <xdr:cNvSpPr txBox="1"/>
      </xdr:nvSpPr>
      <xdr:spPr>
        <a:xfrm>
          <a:off x="7626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79" name="楕円 178"/>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80" name="【体育館・プー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81" name="楕円 180"/>
        <xdr:cNvSpPr/>
      </xdr:nvSpPr>
      <xdr:spPr>
        <a:xfrm>
          <a:off x="3746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83820</xdr:rowOff>
    </xdr:to>
    <xdr:cxnSp macro="">
      <xdr:nvCxnSpPr>
        <xdr:cNvPr id="182" name="直線コネクタ 181"/>
        <xdr:cNvCxnSpPr/>
      </xdr:nvCxnSpPr>
      <xdr:spPr>
        <a:xfrm flipV="1">
          <a:off x="3797300" y="106641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83" name="楕円 182"/>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62</xdr:row>
      <xdr:rowOff>83820</xdr:rowOff>
    </xdr:to>
    <xdr:cxnSp macro="">
      <xdr:nvCxnSpPr>
        <xdr:cNvPr id="184" name="直線コネクタ 183"/>
        <xdr:cNvCxnSpPr/>
      </xdr:nvCxnSpPr>
      <xdr:spPr>
        <a:xfrm>
          <a:off x="2908300" y="10500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85" name="楕円 184"/>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63</xdr:row>
      <xdr:rowOff>11430</xdr:rowOff>
    </xdr:to>
    <xdr:cxnSp macro="">
      <xdr:nvCxnSpPr>
        <xdr:cNvPr id="186" name="直線コネクタ 185"/>
        <xdr:cNvCxnSpPr/>
      </xdr:nvCxnSpPr>
      <xdr:spPr>
        <a:xfrm flipV="1">
          <a:off x="2019300" y="105003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190" name="n_1mainValue【体育館・プール】&#10;有形固定資産減価償却率"/>
        <xdr:cNvSpPr txBox="1"/>
      </xdr:nvSpPr>
      <xdr:spPr>
        <a:xfrm>
          <a:off x="3582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1"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192" name="n_3mainValue【体育館・プール】&#10;有形固定資産減価償却率"/>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90170</xdr:rowOff>
    </xdr:from>
    <xdr:to>
      <xdr:col>55</xdr:col>
      <xdr:colOff>50800</xdr:colOff>
      <xdr:row>61</xdr:row>
      <xdr:rowOff>20320</xdr:rowOff>
    </xdr:to>
    <xdr:sp macro="" textlink="">
      <xdr:nvSpPr>
        <xdr:cNvPr id="231" name="楕円 230"/>
        <xdr:cNvSpPr/>
      </xdr:nvSpPr>
      <xdr:spPr>
        <a:xfrm>
          <a:off x="10426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113047</xdr:rowOff>
    </xdr:from>
    <xdr:ext cx="469744" cy="259045"/>
    <xdr:sp macro="" textlink="">
      <xdr:nvSpPr>
        <xdr:cNvPr id="232" name="【体育館・プール】&#10;一人当たり面積該当値テキスト"/>
        <xdr:cNvSpPr txBox="1"/>
      </xdr:nvSpPr>
      <xdr:spPr>
        <a:xfrm>
          <a:off x="1051560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82550</xdr:rowOff>
    </xdr:from>
    <xdr:to>
      <xdr:col>50</xdr:col>
      <xdr:colOff>165100</xdr:colOff>
      <xdr:row>61</xdr:row>
      <xdr:rowOff>12700</xdr:rowOff>
    </xdr:to>
    <xdr:sp macro="" textlink="">
      <xdr:nvSpPr>
        <xdr:cNvPr id="233" name="楕円 232"/>
        <xdr:cNvSpPr/>
      </xdr:nvSpPr>
      <xdr:spPr>
        <a:xfrm>
          <a:off x="958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133350</xdr:rowOff>
    </xdr:from>
    <xdr:to>
      <xdr:col>55</xdr:col>
      <xdr:colOff>0</xdr:colOff>
      <xdr:row>60</xdr:row>
      <xdr:rowOff>140970</xdr:rowOff>
    </xdr:to>
    <xdr:cxnSp macro="">
      <xdr:nvCxnSpPr>
        <xdr:cNvPr id="234" name="直線コネクタ 233"/>
        <xdr:cNvCxnSpPr/>
      </xdr:nvCxnSpPr>
      <xdr:spPr>
        <a:xfrm>
          <a:off x="9639300" y="1042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5" name="楕円 234"/>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61</xdr:row>
      <xdr:rowOff>102870</xdr:rowOff>
    </xdr:to>
    <xdr:cxnSp macro="">
      <xdr:nvCxnSpPr>
        <xdr:cNvPr id="236" name="直線コネクタ 235"/>
        <xdr:cNvCxnSpPr/>
      </xdr:nvCxnSpPr>
      <xdr:spPr>
        <a:xfrm flipV="1">
          <a:off x="8750300" y="10420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78740</xdr:rowOff>
    </xdr:from>
    <xdr:to>
      <xdr:col>41</xdr:col>
      <xdr:colOff>101600</xdr:colOff>
      <xdr:row>61</xdr:row>
      <xdr:rowOff>8890</xdr:rowOff>
    </xdr:to>
    <xdr:sp macro="" textlink="">
      <xdr:nvSpPr>
        <xdr:cNvPr id="237" name="楕円 236"/>
        <xdr:cNvSpPr/>
      </xdr:nvSpPr>
      <xdr:spPr>
        <a:xfrm>
          <a:off x="781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61</xdr:row>
      <xdr:rowOff>102870</xdr:rowOff>
    </xdr:to>
    <xdr:cxnSp macro="">
      <xdr:nvCxnSpPr>
        <xdr:cNvPr id="238" name="直線コネクタ 237"/>
        <xdr:cNvCxnSpPr/>
      </xdr:nvCxnSpPr>
      <xdr:spPr>
        <a:xfrm>
          <a:off x="7861300" y="10416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3827</xdr:rowOff>
    </xdr:from>
    <xdr:ext cx="469744" cy="259045"/>
    <xdr:sp macro="" textlink="">
      <xdr:nvSpPr>
        <xdr:cNvPr id="242" name="n_1mainValue【体育館・プール】&#10;一人当たり面積"/>
        <xdr:cNvSpPr txBox="1"/>
      </xdr:nvSpPr>
      <xdr:spPr>
        <a:xfrm>
          <a:off x="9391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43" name="n_2main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25417</xdr:rowOff>
    </xdr:from>
    <xdr:ext cx="469744" cy="259045"/>
    <xdr:sp macro="" textlink="">
      <xdr:nvSpPr>
        <xdr:cNvPr id="244" name="n_3mainValue【体育館・プール】&#10;一人当たり面積"/>
        <xdr:cNvSpPr txBox="1"/>
      </xdr:nvSpPr>
      <xdr:spPr>
        <a:xfrm>
          <a:off x="7626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84" name="楕円 283"/>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119397</xdr:rowOff>
    </xdr:from>
    <xdr:ext cx="405111" cy="259045"/>
    <xdr:sp macro="" textlink="">
      <xdr:nvSpPr>
        <xdr:cNvPr id="285" name="【福祉施設】&#10;有形固定資産減価償却率該当値テキスト"/>
        <xdr:cNvSpPr txBox="1"/>
      </xdr:nvSpPr>
      <xdr:spPr>
        <a:xfrm>
          <a:off x="4673600"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286" name="楕円 285"/>
        <xdr:cNvSpPr/>
      </xdr:nvSpPr>
      <xdr:spPr>
        <a:xfrm>
          <a:off x="3746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83820</xdr:rowOff>
    </xdr:to>
    <xdr:cxnSp macro="">
      <xdr:nvCxnSpPr>
        <xdr:cNvPr id="287" name="直線コネクタ 286"/>
        <xdr:cNvCxnSpPr/>
      </xdr:nvCxnSpPr>
      <xdr:spPr>
        <a:xfrm>
          <a:off x="3797300" y="1447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88" name="楕円 287"/>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84</xdr:row>
      <xdr:rowOff>76200</xdr:rowOff>
    </xdr:to>
    <xdr:cxnSp macro="">
      <xdr:nvCxnSpPr>
        <xdr:cNvPr id="289" name="直線コネクタ 288"/>
        <xdr:cNvCxnSpPr/>
      </xdr:nvCxnSpPr>
      <xdr:spPr>
        <a:xfrm>
          <a:off x="2908300" y="14257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0" name="楕円 289"/>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68580</xdr:rowOff>
    </xdr:to>
    <xdr:cxnSp macro="">
      <xdr:nvCxnSpPr>
        <xdr:cNvPr id="291" name="直線コネクタ 290"/>
        <xdr:cNvCxnSpPr/>
      </xdr:nvCxnSpPr>
      <xdr:spPr>
        <a:xfrm flipV="1">
          <a:off x="2019300" y="1425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295" name="n_1mainValue【福祉施設】&#10;有形固定資産減価償却率"/>
        <xdr:cNvSpPr txBox="1"/>
      </xdr:nvSpPr>
      <xdr:spPr>
        <a:xfrm>
          <a:off x="3582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96" name="n_2main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297" name="n_3mainValue【福祉施設】&#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6350</xdr:rowOff>
    </xdr:from>
    <xdr:to>
      <xdr:col>55</xdr:col>
      <xdr:colOff>50800</xdr:colOff>
      <xdr:row>81</xdr:row>
      <xdr:rowOff>107950</xdr:rowOff>
    </xdr:to>
    <xdr:sp macro="" textlink="">
      <xdr:nvSpPr>
        <xdr:cNvPr id="336" name="楕円 335"/>
        <xdr:cNvSpPr/>
      </xdr:nvSpPr>
      <xdr:spPr>
        <a:xfrm>
          <a:off x="10426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29227</xdr:rowOff>
    </xdr:from>
    <xdr:ext cx="469744" cy="259045"/>
    <xdr:sp macro="" textlink="">
      <xdr:nvSpPr>
        <xdr:cNvPr id="337" name="【福祉施設】&#10;一人当たり面積該当値テキスト"/>
        <xdr:cNvSpPr txBox="1"/>
      </xdr:nvSpPr>
      <xdr:spPr>
        <a:xfrm>
          <a:off x="10515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338" name="楕円 337"/>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57150</xdr:rowOff>
    </xdr:to>
    <xdr:cxnSp macro="">
      <xdr:nvCxnSpPr>
        <xdr:cNvPr id="339" name="直線コネクタ 338"/>
        <xdr:cNvCxnSpPr/>
      </xdr:nvCxnSpPr>
      <xdr:spPr>
        <a:xfrm>
          <a:off x="9639300" y="1389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0</xdr:rowOff>
    </xdr:from>
    <xdr:to>
      <xdr:col>46</xdr:col>
      <xdr:colOff>38100</xdr:colOff>
      <xdr:row>82</xdr:row>
      <xdr:rowOff>101600</xdr:rowOff>
    </xdr:to>
    <xdr:sp macro="" textlink="">
      <xdr:nvSpPr>
        <xdr:cNvPr id="340" name="楕円 339"/>
        <xdr:cNvSpPr/>
      </xdr:nvSpPr>
      <xdr:spPr>
        <a:xfrm>
          <a:off x="8699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82</xdr:row>
      <xdr:rowOff>50800</xdr:rowOff>
    </xdr:to>
    <xdr:cxnSp macro="">
      <xdr:nvCxnSpPr>
        <xdr:cNvPr id="341" name="直線コネクタ 340"/>
        <xdr:cNvCxnSpPr/>
      </xdr:nvCxnSpPr>
      <xdr:spPr>
        <a:xfrm flipV="1">
          <a:off x="8750300" y="1389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42" name="楕円 341"/>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50800</xdr:rowOff>
    </xdr:to>
    <xdr:cxnSp macro="">
      <xdr:nvCxnSpPr>
        <xdr:cNvPr id="343" name="直線コネクタ 342"/>
        <xdr:cNvCxnSpPr/>
      </xdr:nvCxnSpPr>
      <xdr:spPr>
        <a:xfrm>
          <a:off x="7861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6"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73677</xdr:rowOff>
    </xdr:from>
    <xdr:ext cx="469744" cy="259045"/>
    <xdr:sp macro="" textlink="">
      <xdr:nvSpPr>
        <xdr:cNvPr id="347" name="n_1mainValue【福祉施設】&#10;一人当たり面積"/>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118127</xdr:rowOff>
    </xdr:from>
    <xdr:ext cx="469744" cy="259045"/>
    <xdr:sp macro="" textlink="">
      <xdr:nvSpPr>
        <xdr:cNvPr id="348" name="n_2mainValue【福祉施設】&#10;一人当たり面積"/>
        <xdr:cNvSpPr txBox="1"/>
      </xdr:nvSpPr>
      <xdr:spPr>
        <a:xfrm>
          <a:off x="8515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49"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楕円 389"/>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36484</xdr:rowOff>
    </xdr:from>
    <xdr:ext cx="405111" cy="259045"/>
    <xdr:sp macro="" textlink="">
      <xdr:nvSpPr>
        <xdr:cNvPr id="391" name="【市民会館】&#10;有形固定資産減価償却率該当値テキスト"/>
        <xdr:cNvSpPr txBox="1"/>
      </xdr:nvSpPr>
      <xdr:spPr>
        <a:xfrm>
          <a:off x="4673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103777</xdr:rowOff>
    </xdr:from>
    <xdr:to>
      <xdr:col>20</xdr:col>
      <xdr:colOff>38100</xdr:colOff>
      <xdr:row>105</xdr:row>
      <xdr:rowOff>33927</xdr:rowOff>
    </xdr:to>
    <xdr:sp macro="" textlink="">
      <xdr:nvSpPr>
        <xdr:cNvPr id="392" name="楕円 391"/>
        <xdr:cNvSpPr/>
      </xdr:nvSpPr>
      <xdr:spPr>
        <a:xfrm>
          <a:off x="3746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108857</xdr:rowOff>
    </xdr:from>
    <xdr:to>
      <xdr:col>24</xdr:col>
      <xdr:colOff>63500</xdr:colOff>
      <xdr:row>104</xdr:row>
      <xdr:rowOff>154577</xdr:rowOff>
    </xdr:to>
    <xdr:cxnSp macro="">
      <xdr:nvCxnSpPr>
        <xdr:cNvPr id="393" name="直線コネクタ 392"/>
        <xdr:cNvCxnSpPr/>
      </xdr:nvCxnSpPr>
      <xdr:spPr>
        <a:xfrm flipV="1">
          <a:off x="3797300" y="179396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162561</xdr:rowOff>
    </xdr:from>
    <xdr:to>
      <xdr:col>15</xdr:col>
      <xdr:colOff>101600</xdr:colOff>
      <xdr:row>106</xdr:row>
      <xdr:rowOff>92711</xdr:rowOff>
    </xdr:to>
    <xdr:sp macro="" textlink="">
      <xdr:nvSpPr>
        <xdr:cNvPr id="394" name="楕円 393"/>
        <xdr:cNvSpPr/>
      </xdr:nvSpPr>
      <xdr:spPr>
        <a:xfrm>
          <a:off x="2857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154577</xdr:rowOff>
    </xdr:from>
    <xdr:to>
      <xdr:col>19</xdr:col>
      <xdr:colOff>177800</xdr:colOff>
      <xdr:row>106</xdr:row>
      <xdr:rowOff>41911</xdr:rowOff>
    </xdr:to>
    <xdr:cxnSp macro="">
      <xdr:nvCxnSpPr>
        <xdr:cNvPr id="395" name="直線コネクタ 394"/>
        <xdr:cNvCxnSpPr/>
      </xdr:nvCxnSpPr>
      <xdr:spPr>
        <a:xfrm flipV="1">
          <a:off x="2908300" y="17985377"/>
          <a:ext cx="8890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27032</xdr:rowOff>
    </xdr:from>
    <xdr:to>
      <xdr:col>10</xdr:col>
      <xdr:colOff>165100</xdr:colOff>
      <xdr:row>105</xdr:row>
      <xdr:rowOff>128632</xdr:rowOff>
    </xdr:to>
    <xdr:sp macro="" textlink="">
      <xdr:nvSpPr>
        <xdr:cNvPr id="396" name="楕円 395"/>
        <xdr:cNvSpPr/>
      </xdr:nvSpPr>
      <xdr:spPr>
        <a:xfrm>
          <a:off x="1968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77832</xdr:rowOff>
    </xdr:from>
    <xdr:to>
      <xdr:col>15</xdr:col>
      <xdr:colOff>50800</xdr:colOff>
      <xdr:row>106</xdr:row>
      <xdr:rowOff>41911</xdr:rowOff>
    </xdr:to>
    <xdr:cxnSp macro="">
      <xdr:nvCxnSpPr>
        <xdr:cNvPr id="397" name="直線コネクタ 396"/>
        <xdr:cNvCxnSpPr/>
      </xdr:nvCxnSpPr>
      <xdr:spPr>
        <a:xfrm>
          <a:off x="2019300" y="18080082"/>
          <a:ext cx="889000" cy="1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25054</xdr:rowOff>
    </xdr:from>
    <xdr:ext cx="405111" cy="259045"/>
    <xdr:sp macro="" textlink="">
      <xdr:nvSpPr>
        <xdr:cNvPr id="401" name="n_1mainValue【市民会館】&#10;有形固定資産減価償却率"/>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02" name="n_2mainValue【市民会館】&#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119759</xdr:rowOff>
    </xdr:from>
    <xdr:ext cx="405111" cy="259045"/>
    <xdr:sp macro="" textlink="">
      <xdr:nvSpPr>
        <xdr:cNvPr id="403" name="n_3mainValue【市民会館】&#10;有形固定資産減価償却率"/>
        <xdr:cNvSpPr txBox="1"/>
      </xdr:nvSpPr>
      <xdr:spPr>
        <a:xfrm>
          <a:off x="1816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440" name="楕円 439"/>
        <xdr:cNvSpPr/>
      </xdr:nvSpPr>
      <xdr:spPr>
        <a:xfrm>
          <a:off x="10426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97553</xdr:rowOff>
    </xdr:from>
    <xdr:ext cx="469744" cy="259045"/>
    <xdr:sp macro="" textlink="">
      <xdr:nvSpPr>
        <xdr:cNvPr id="441" name="【市民会館】&#10;一人当たり面積該当値テキスト"/>
        <xdr:cNvSpPr txBox="1"/>
      </xdr:nvSpPr>
      <xdr:spPr>
        <a:xfrm>
          <a:off x="10515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114554</xdr:rowOff>
    </xdr:from>
    <xdr:to>
      <xdr:col>50</xdr:col>
      <xdr:colOff>165100</xdr:colOff>
      <xdr:row>106</xdr:row>
      <xdr:rowOff>44704</xdr:rowOff>
    </xdr:to>
    <xdr:sp macro="" textlink="">
      <xdr:nvSpPr>
        <xdr:cNvPr id="442" name="楕円 441"/>
        <xdr:cNvSpPr/>
      </xdr:nvSpPr>
      <xdr:spPr>
        <a:xfrm>
          <a:off x="9588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165354</xdr:rowOff>
    </xdr:from>
    <xdr:to>
      <xdr:col>55</xdr:col>
      <xdr:colOff>0</xdr:colOff>
      <xdr:row>105</xdr:row>
      <xdr:rowOff>169926</xdr:rowOff>
    </xdr:to>
    <xdr:cxnSp macro="">
      <xdr:nvCxnSpPr>
        <xdr:cNvPr id="443" name="直線コネクタ 442"/>
        <xdr:cNvCxnSpPr/>
      </xdr:nvCxnSpPr>
      <xdr:spPr>
        <a:xfrm>
          <a:off x="9639300" y="1816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107696</xdr:rowOff>
    </xdr:from>
    <xdr:to>
      <xdr:col>46</xdr:col>
      <xdr:colOff>38100</xdr:colOff>
      <xdr:row>105</xdr:row>
      <xdr:rowOff>37846</xdr:rowOff>
    </xdr:to>
    <xdr:sp macro="" textlink="">
      <xdr:nvSpPr>
        <xdr:cNvPr id="444" name="楕円 443"/>
        <xdr:cNvSpPr/>
      </xdr:nvSpPr>
      <xdr:spPr>
        <a:xfrm>
          <a:off x="8699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105</xdr:row>
      <xdr:rowOff>165354</xdr:rowOff>
    </xdr:to>
    <xdr:cxnSp macro="">
      <xdr:nvCxnSpPr>
        <xdr:cNvPr id="445" name="直線コネクタ 444"/>
        <xdr:cNvCxnSpPr/>
      </xdr:nvCxnSpPr>
      <xdr:spPr>
        <a:xfrm>
          <a:off x="8750300" y="179892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446" name="楕円 445"/>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105</xdr:row>
      <xdr:rowOff>160782</xdr:rowOff>
    </xdr:to>
    <xdr:cxnSp macro="">
      <xdr:nvCxnSpPr>
        <xdr:cNvPr id="447" name="直線コネクタ 446"/>
        <xdr:cNvCxnSpPr/>
      </xdr:nvCxnSpPr>
      <xdr:spPr>
        <a:xfrm flipV="1">
          <a:off x="7861300" y="179892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35831</xdr:rowOff>
    </xdr:from>
    <xdr:ext cx="469744" cy="259045"/>
    <xdr:sp macro="" textlink="">
      <xdr:nvSpPr>
        <xdr:cNvPr id="451" name="n_1mainValue【市民会館】&#10;一人当たり面積"/>
        <xdr:cNvSpPr txBox="1"/>
      </xdr:nvSpPr>
      <xdr:spPr>
        <a:xfrm>
          <a:off x="9391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54373</xdr:rowOff>
    </xdr:from>
    <xdr:ext cx="469744" cy="259045"/>
    <xdr:sp macro="" textlink="">
      <xdr:nvSpPr>
        <xdr:cNvPr id="452" name="n_2mainValue【市民会館】&#10;一人当たり面積"/>
        <xdr:cNvSpPr txBox="1"/>
      </xdr:nvSpPr>
      <xdr:spPr>
        <a:xfrm>
          <a:off x="8515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453" name="n_3mainValue【市民会館】&#10;一人当たり面積"/>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94" name="楕円 493"/>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95" name="【一般廃棄物処理施設】&#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496" name="楕円 495"/>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36</xdr:row>
      <xdr:rowOff>63137</xdr:rowOff>
    </xdr:to>
    <xdr:cxnSp macro="">
      <xdr:nvCxnSpPr>
        <xdr:cNvPr id="497" name="直線コネクタ 496"/>
        <xdr:cNvCxnSpPr/>
      </xdr:nvCxnSpPr>
      <xdr:spPr>
        <a:xfrm>
          <a:off x="15481300" y="60655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44994</xdr:rowOff>
    </xdr:from>
    <xdr:to>
      <xdr:col>76</xdr:col>
      <xdr:colOff>165100</xdr:colOff>
      <xdr:row>37</xdr:row>
      <xdr:rowOff>146594</xdr:rowOff>
    </xdr:to>
    <xdr:sp macro="" textlink="">
      <xdr:nvSpPr>
        <xdr:cNvPr id="498" name="楕円 497"/>
        <xdr:cNvSpPr/>
      </xdr:nvSpPr>
      <xdr:spPr>
        <a:xfrm>
          <a:off x="14541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37</xdr:row>
      <xdr:rowOff>95794</xdr:rowOff>
    </xdr:to>
    <xdr:cxnSp macro="">
      <xdr:nvCxnSpPr>
        <xdr:cNvPr id="499" name="直線コネクタ 498"/>
        <xdr:cNvCxnSpPr/>
      </xdr:nvCxnSpPr>
      <xdr:spPr>
        <a:xfrm flipV="1">
          <a:off x="14592300" y="6065520"/>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500" name="楕円 499"/>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38</xdr:row>
      <xdr:rowOff>4354</xdr:rowOff>
    </xdr:to>
    <xdr:cxnSp macro="">
      <xdr:nvCxnSpPr>
        <xdr:cNvPr id="501" name="直線コネクタ 500"/>
        <xdr:cNvCxnSpPr/>
      </xdr:nvCxnSpPr>
      <xdr:spPr>
        <a:xfrm flipV="1">
          <a:off x="13703300" y="64394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03"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504"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505" name="n_1mainValue【一般廃棄物処理施設】&#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137721</xdr:rowOff>
    </xdr:from>
    <xdr:ext cx="405111" cy="259045"/>
    <xdr:sp macro="" textlink="">
      <xdr:nvSpPr>
        <xdr:cNvPr id="506" name="n_2mainValue【一般廃棄物処理施設】&#10;有形固定資産減価償却率"/>
        <xdr:cNvSpPr txBox="1"/>
      </xdr:nvSpPr>
      <xdr:spPr>
        <a:xfrm>
          <a:off x="14389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507" name="n_3mainValue【一般廃棄物処理施設】&#10;有形固定資産減価償却率"/>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33410</xdr:rowOff>
    </xdr:from>
    <xdr:to>
      <xdr:col>116</xdr:col>
      <xdr:colOff>114300</xdr:colOff>
      <xdr:row>37</xdr:row>
      <xdr:rowOff>135010</xdr:rowOff>
    </xdr:to>
    <xdr:sp macro="" textlink="">
      <xdr:nvSpPr>
        <xdr:cNvPr id="544" name="楕円 543"/>
        <xdr:cNvSpPr/>
      </xdr:nvSpPr>
      <xdr:spPr>
        <a:xfrm>
          <a:off x="22110700" y="63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56287</xdr:rowOff>
    </xdr:from>
    <xdr:ext cx="599010" cy="259045"/>
    <xdr:sp macro="" textlink="">
      <xdr:nvSpPr>
        <xdr:cNvPr id="545" name="【一般廃棄物処理施設】&#10;一人当たり有形固定資産（償却資産）額該当値テキスト"/>
        <xdr:cNvSpPr txBox="1"/>
      </xdr:nvSpPr>
      <xdr:spPr>
        <a:xfrm>
          <a:off x="22199600" y="622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130254</xdr:rowOff>
    </xdr:from>
    <xdr:to>
      <xdr:col>112</xdr:col>
      <xdr:colOff>38100</xdr:colOff>
      <xdr:row>38</xdr:row>
      <xdr:rowOff>60404</xdr:rowOff>
    </xdr:to>
    <xdr:sp macro="" textlink="">
      <xdr:nvSpPr>
        <xdr:cNvPr id="546" name="楕円 545"/>
        <xdr:cNvSpPr/>
      </xdr:nvSpPr>
      <xdr:spPr>
        <a:xfrm>
          <a:off x="21272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84210</xdr:rowOff>
    </xdr:from>
    <xdr:to>
      <xdr:col>116</xdr:col>
      <xdr:colOff>63500</xdr:colOff>
      <xdr:row>38</xdr:row>
      <xdr:rowOff>9604</xdr:rowOff>
    </xdr:to>
    <xdr:cxnSp macro="">
      <xdr:nvCxnSpPr>
        <xdr:cNvPr id="547" name="直線コネクタ 546"/>
        <xdr:cNvCxnSpPr/>
      </xdr:nvCxnSpPr>
      <xdr:spPr>
        <a:xfrm flipV="1">
          <a:off x="21323300" y="6427860"/>
          <a:ext cx="838200" cy="9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65579</xdr:rowOff>
    </xdr:from>
    <xdr:to>
      <xdr:col>107</xdr:col>
      <xdr:colOff>101600</xdr:colOff>
      <xdr:row>41</xdr:row>
      <xdr:rowOff>167179</xdr:rowOff>
    </xdr:to>
    <xdr:sp macro="" textlink="">
      <xdr:nvSpPr>
        <xdr:cNvPr id="548" name="楕円 547"/>
        <xdr:cNvSpPr/>
      </xdr:nvSpPr>
      <xdr:spPr>
        <a:xfrm>
          <a:off x="20383500" y="70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9604</xdr:rowOff>
    </xdr:from>
    <xdr:to>
      <xdr:col>111</xdr:col>
      <xdr:colOff>177800</xdr:colOff>
      <xdr:row>41</xdr:row>
      <xdr:rowOff>116379</xdr:rowOff>
    </xdr:to>
    <xdr:cxnSp macro="">
      <xdr:nvCxnSpPr>
        <xdr:cNvPr id="549" name="直線コネクタ 548"/>
        <xdr:cNvCxnSpPr/>
      </xdr:nvCxnSpPr>
      <xdr:spPr>
        <a:xfrm flipV="1">
          <a:off x="20434300" y="6524704"/>
          <a:ext cx="889000" cy="6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96184</xdr:rowOff>
    </xdr:from>
    <xdr:to>
      <xdr:col>102</xdr:col>
      <xdr:colOff>165100</xdr:colOff>
      <xdr:row>36</xdr:row>
      <xdr:rowOff>26334</xdr:rowOff>
    </xdr:to>
    <xdr:sp macro="" textlink="">
      <xdr:nvSpPr>
        <xdr:cNvPr id="550" name="楕円 549"/>
        <xdr:cNvSpPr/>
      </xdr:nvSpPr>
      <xdr:spPr>
        <a:xfrm>
          <a:off x="19494500" y="60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146984</xdr:rowOff>
    </xdr:from>
    <xdr:to>
      <xdr:col>107</xdr:col>
      <xdr:colOff>50800</xdr:colOff>
      <xdr:row>41</xdr:row>
      <xdr:rowOff>116379</xdr:rowOff>
    </xdr:to>
    <xdr:cxnSp macro="">
      <xdr:nvCxnSpPr>
        <xdr:cNvPr id="551" name="直線コネクタ 550"/>
        <xdr:cNvCxnSpPr/>
      </xdr:nvCxnSpPr>
      <xdr:spPr>
        <a:xfrm>
          <a:off x="19545300" y="6147734"/>
          <a:ext cx="889000" cy="9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3"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554"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76931</xdr:rowOff>
    </xdr:from>
    <xdr:ext cx="599010" cy="259045"/>
    <xdr:sp macro="" textlink="">
      <xdr:nvSpPr>
        <xdr:cNvPr id="555" name="n_1mainValue【一般廃棄物処理施設】&#10;一人当たり有形固定資産（償却資産）額"/>
        <xdr:cNvSpPr txBox="1"/>
      </xdr:nvSpPr>
      <xdr:spPr>
        <a:xfrm>
          <a:off x="21011095" y="624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158306</xdr:rowOff>
    </xdr:from>
    <xdr:ext cx="469744" cy="259045"/>
    <xdr:sp macro="" textlink="">
      <xdr:nvSpPr>
        <xdr:cNvPr id="556" name="n_2mainValue【一般廃棄物処理施設】&#10;一人当たり有形固定資産（償却資産）額"/>
        <xdr:cNvSpPr txBox="1"/>
      </xdr:nvSpPr>
      <xdr:spPr>
        <a:xfrm>
          <a:off x="20199428" y="71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42861</xdr:rowOff>
    </xdr:from>
    <xdr:ext cx="599010" cy="259045"/>
    <xdr:sp macro="" textlink="">
      <xdr:nvSpPr>
        <xdr:cNvPr id="557" name="n_3mainValue【一般廃棄物処理施設】&#10;一人当たり有形固定資産（償却資産）額"/>
        <xdr:cNvSpPr txBox="1"/>
      </xdr:nvSpPr>
      <xdr:spPr>
        <a:xfrm>
          <a:off x="19245795" y="58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596" name="楕円 595"/>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597" name="【保健センター・保健所】&#10;有形固定資産減価償却率該当値テキスト"/>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98" name="楕円 59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59</xdr:row>
      <xdr:rowOff>0</xdr:rowOff>
    </xdr:to>
    <xdr:cxnSp macro="">
      <xdr:nvCxnSpPr>
        <xdr:cNvPr id="599" name="直線コネクタ 598"/>
        <xdr:cNvCxnSpPr/>
      </xdr:nvCxnSpPr>
      <xdr:spPr>
        <a:xfrm flipV="1">
          <a:off x="15481300" y="100736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00" name="楕円 599"/>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34290</xdr:rowOff>
    </xdr:to>
    <xdr:cxnSp macro="">
      <xdr:nvCxnSpPr>
        <xdr:cNvPr id="601" name="直線コネクタ 600"/>
        <xdr:cNvCxnSpPr/>
      </xdr:nvCxnSpPr>
      <xdr:spPr>
        <a:xfrm flipV="1">
          <a:off x="14592300" y="10115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602" name="楕円 601"/>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60960</xdr:rowOff>
    </xdr:to>
    <xdr:cxnSp macro="">
      <xdr:nvCxnSpPr>
        <xdr:cNvPr id="603" name="直線コネクタ 602"/>
        <xdr:cNvCxnSpPr/>
      </xdr:nvCxnSpPr>
      <xdr:spPr>
        <a:xfrm flipV="1">
          <a:off x="13703300" y="10149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07"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08"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609" name="n_3mainValue【保健センター・保健所】&#10;有形固定資産減価償却率"/>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646" name="楕円 645"/>
        <xdr:cNvSpPr/>
      </xdr:nvSpPr>
      <xdr:spPr>
        <a:xfrm>
          <a:off x="22110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63517</xdr:rowOff>
    </xdr:from>
    <xdr:ext cx="469744" cy="259045"/>
    <xdr:sp macro="" textlink="">
      <xdr:nvSpPr>
        <xdr:cNvPr id="647" name="【保健センター・保健所】&#10;一人当たり面積該当値テキスト"/>
        <xdr:cNvSpPr txBox="1"/>
      </xdr:nvSpPr>
      <xdr:spPr>
        <a:xfrm>
          <a:off x="22199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648" name="楕円 647"/>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91440</xdr:rowOff>
    </xdr:from>
    <xdr:to>
      <xdr:col>116</xdr:col>
      <xdr:colOff>63500</xdr:colOff>
      <xdr:row>60</xdr:row>
      <xdr:rowOff>91440</xdr:rowOff>
    </xdr:to>
    <xdr:cxnSp macro="">
      <xdr:nvCxnSpPr>
        <xdr:cNvPr id="649" name="直線コネクタ 648"/>
        <xdr:cNvCxnSpPr/>
      </xdr:nvCxnSpPr>
      <xdr:spPr>
        <a:xfrm>
          <a:off x="21323300" y="1037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650" name="楕円 649"/>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60</xdr:row>
      <xdr:rowOff>91440</xdr:rowOff>
    </xdr:to>
    <xdr:cxnSp macro="">
      <xdr:nvCxnSpPr>
        <xdr:cNvPr id="651" name="直線コネクタ 650"/>
        <xdr:cNvCxnSpPr/>
      </xdr:nvCxnSpPr>
      <xdr:spPr>
        <a:xfrm>
          <a:off x="20434300" y="101269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62230</xdr:rowOff>
    </xdr:to>
    <xdr:sp macro="" textlink="">
      <xdr:nvSpPr>
        <xdr:cNvPr id="652" name="楕円 651"/>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xdr:rowOff>
    </xdr:from>
    <xdr:to>
      <xdr:col>107</xdr:col>
      <xdr:colOff>50800</xdr:colOff>
      <xdr:row>59</xdr:row>
      <xdr:rowOff>11430</xdr:rowOff>
    </xdr:to>
    <xdr:cxnSp macro="">
      <xdr:nvCxnSpPr>
        <xdr:cNvPr id="653" name="直線コネクタ 652"/>
        <xdr:cNvCxnSpPr/>
      </xdr:nvCxnSpPr>
      <xdr:spPr>
        <a:xfrm>
          <a:off x="19545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55"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656" name="n_3aveValue【保健センター・保健所】&#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133367</xdr:rowOff>
    </xdr:from>
    <xdr:ext cx="469744" cy="259045"/>
    <xdr:sp macro="" textlink="">
      <xdr:nvSpPr>
        <xdr:cNvPr id="657" name="n_1main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658" name="n_2mainValue【保健センター・保健所】&#10;一人当たり面積"/>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78757</xdr:rowOff>
    </xdr:from>
    <xdr:ext cx="469744" cy="259045"/>
    <xdr:sp macro="" textlink="">
      <xdr:nvSpPr>
        <xdr:cNvPr id="659" name="n_3mainValue【保健センター・保健所】&#10;一人当たり面積"/>
        <xdr:cNvSpPr txBox="1"/>
      </xdr:nvSpPr>
      <xdr:spPr>
        <a:xfrm>
          <a:off x="19310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699" name="楕円 698"/>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700" name="【消防施設】&#10;有形固定資産減価償却率該当値テキスト"/>
        <xdr:cNvSpPr txBox="1"/>
      </xdr:nvSpPr>
      <xdr:spPr>
        <a:xfrm>
          <a:off x="16357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01" name="楕円 700"/>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51436</xdr:rowOff>
    </xdr:to>
    <xdr:cxnSp macro="">
      <xdr:nvCxnSpPr>
        <xdr:cNvPr id="702" name="直線コネクタ 701"/>
        <xdr:cNvCxnSpPr/>
      </xdr:nvCxnSpPr>
      <xdr:spPr>
        <a:xfrm flipV="1">
          <a:off x="15481300" y="139274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03" name="楕円 702"/>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80011</xdr:rowOff>
    </xdr:to>
    <xdr:cxnSp macro="">
      <xdr:nvCxnSpPr>
        <xdr:cNvPr id="704" name="直線コネクタ 703"/>
        <xdr:cNvCxnSpPr/>
      </xdr:nvCxnSpPr>
      <xdr:spPr>
        <a:xfrm flipV="1">
          <a:off x="14592300" y="139388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65405</xdr:rowOff>
    </xdr:from>
    <xdr:to>
      <xdr:col>72</xdr:col>
      <xdr:colOff>38100</xdr:colOff>
      <xdr:row>84</xdr:row>
      <xdr:rowOff>167005</xdr:rowOff>
    </xdr:to>
    <xdr:sp macro="" textlink="">
      <xdr:nvSpPr>
        <xdr:cNvPr id="705" name="楕円 704"/>
        <xdr:cNvSpPr/>
      </xdr:nvSpPr>
      <xdr:spPr>
        <a:xfrm>
          <a:off x="13652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80011</xdr:rowOff>
    </xdr:from>
    <xdr:to>
      <xdr:col>76</xdr:col>
      <xdr:colOff>114300</xdr:colOff>
      <xdr:row>84</xdr:row>
      <xdr:rowOff>116205</xdr:rowOff>
    </xdr:to>
    <xdr:cxnSp macro="">
      <xdr:nvCxnSpPr>
        <xdr:cNvPr id="706" name="直線コネクタ 705"/>
        <xdr:cNvCxnSpPr/>
      </xdr:nvCxnSpPr>
      <xdr:spPr>
        <a:xfrm flipV="1">
          <a:off x="13703300" y="13967461"/>
          <a:ext cx="889000" cy="5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7"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9"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10"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11" name="n_2mainValue【消防施設】&#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158132</xdr:rowOff>
    </xdr:from>
    <xdr:ext cx="405111" cy="259045"/>
    <xdr:sp macro="" textlink="">
      <xdr:nvSpPr>
        <xdr:cNvPr id="712" name="n_3mainValue【消防施設】&#10;有形固定資産減価償却率"/>
        <xdr:cNvSpPr txBox="1"/>
      </xdr:nvSpPr>
      <xdr:spPr>
        <a:xfrm>
          <a:off x="13500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1"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51" name="楕円 750"/>
        <xdr:cNvSpPr/>
      </xdr:nvSpPr>
      <xdr:spPr>
        <a:xfrm>
          <a:off x="22110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macro="" textlink="">
      <xdr:nvSpPr>
        <xdr:cNvPr id="752" name="【消防施設】&#10;一人当たり面積該当値テキスト"/>
        <xdr:cNvSpPr txBox="1"/>
      </xdr:nvSpPr>
      <xdr:spPr>
        <a:xfrm>
          <a:off x="22199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53" name="楕円 752"/>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53339</xdr:rowOff>
    </xdr:to>
    <xdr:cxnSp macro="">
      <xdr:nvCxnSpPr>
        <xdr:cNvPr id="754" name="直線コネクタ 753"/>
        <xdr:cNvCxnSpPr/>
      </xdr:nvCxnSpPr>
      <xdr:spPr>
        <a:xfrm>
          <a:off x="21323300" y="14622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55" name="楕円 754"/>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64770</xdr:rowOff>
    </xdr:to>
    <xdr:cxnSp macro="">
      <xdr:nvCxnSpPr>
        <xdr:cNvPr id="756" name="直線コネクタ 755"/>
        <xdr:cNvCxnSpPr/>
      </xdr:nvCxnSpPr>
      <xdr:spPr>
        <a:xfrm flipV="1">
          <a:off x="20434300" y="14622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57" name="楕円 756"/>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64770</xdr:rowOff>
    </xdr:to>
    <xdr:cxnSp macro="">
      <xdr:nvCxnSpPr>
        <xdr:cNvPr id="758" name="直線コネクタ 757"/>
        <xdr:cNvCxnSpPr/>
      </xdr:nvCxnSpPr>
      <xdr:spPr>
        <a:xfrm>
          <a:off x="19545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0"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61"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62"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63" name="n_2main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64" name="n_3main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9" name="フローチャート: 判断 79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805" name="楕円 804"/>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152779</xdr:rowOff>
    </xdr:from>
    <xdr:ext cx="405111" cy="259045"/>
    <xdr:sp macro="" textlink="">
      <xdr:nvSpPr>
        <xdr:cNvPr id="806" name="【庁舎】&#10;有形固定資産減価償却率該当値テキスト"/>
        <xdr:cNvSpPr txBox="1"/>
      </xdr:nvSpPr>
      <xdr:spPr>
        <a:xfrm>
          <a:off x="16357600" y="176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807" name="楕円 806"/>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9252</xdr:rowOff>
    </xdr:to>
    <xdr:cxnSp macro="">
      <xdr:nvCxnSpPr>
        <xdr:cNvPr id="808" name="直線コネクタ 807"/>
        <xdr:cNvCxnSpPr/>
      </xdr:nvCxnSpPr>
      <xdr:spPr>
        <a:xfrm>
          <a:off x="15481300" y="1782535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809" name="楕円 808"/>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103</xdr:row>
      <xdr:rowOff>166007</xdr:rowOff>
    </xdr:to>
    <xdr:cxnSp macro="">
      <xdr:nvCxnSpPr>
        <xdr:cNvPr id="810" name="直線コネクタ 809"/>
        <xdr:cNvCxnSpPr/>
      </xdr:nvCxnSpPr>
      <xdr:spPr>
        <a:xfrm>
          <a:off x="14592300" y="178073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147864</xdr:rowOff>
    </xdr:from>
    <xdr:to>
      <xdr:col>72</xdr:col>
      <xdr:colOff>38100</xdr:colOff>
      <xdr:row>104</xdr:row>
      <xdr:rowOff>78014</xdr:rowOff>
    </xdr:to>
    <xdr:sp macro="" textlink="">
      <xdr:nvSpPr>
        <xdr:cNvPr id="811" name="楕円 810"/>
        <xdr:cNvSpPr/>
      </xdr:nvSpPr>
      <xdr:spPr>
        <a:xfrm>
          <a:off x="1365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27214</xdr:rowOff>
    </xdr:to>
    <xdr:cxnSp macro="">
      <xdr:nvCxnSpPr>
        <xdr:cNvPr id="812" name="直線コネクタ 811"/>
        <xdr:cNvCxnSpPr/>
      </xdr:nvCxnSpPr>
      <xdr:spPr>
        <a:xfrm flipV="1">
          <a:off x="13703300" y="178073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15"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816" name="n_1main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817" name="n_2mainValue【庁舎】&#10;有形固定資産減価償却率"/>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94541</xdr:rowOff>
    </xdr:from>
    <xdr:ext cx="405111" cy="259045"/>
    <xdr:sp macro="" textlink="">
      <xdr:nvSpPr>
        <xdr:cNvPr id="818" name="n_3mainValue【庁舎】&#10;有形固定資産減価償却率"/>
        <xdr:cNvSpPr txBox="1"/>
      </xdr:nvSpPr>
      <xdr:spPr>
        <a:xfrm>
          <a:off x="13500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57" name="楕円 856"/>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858" name="【庁舎】&#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119380</xdr:rowOff>
    </xdr:from>
    <xdr:to>
      <xdr:col>112</xdr:col>
      <xdr:colOff>38100</xdr:colOff>
      <xdr:row>108</xdr:row>
      <xdr:rowOff>49530</xdr:rowOff>
    </xdr:to>
    <xdr:sp macro="" textlink="">
      <xdr:nvSpPr>
        <xdr:cNvPr id="859" name="楕円 858"/>
        <xdr:cNvSpPr/>
      </xdr:nvSpPr>
      <xdr:spPr>
        <a:xfrm>
          <a:off x="21272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170180</xdr:rowOff>
    </xdr:from>
    <xdr:to>
      <xdr:col>116</xdr:col>
      <xdr:colOff>63500</xdr:colOff>
      <xdr:row>108</xdr:row>
      <xdr:rowOff>0</xdr:rowOff>
    </xdr:to>
    <xdr:cxnSp macro="">
      <xdr:nvCxnSpPr>
        <xdr:cNvPr id="860" name="直線コネクタ 859"/>
        <xdr:cNvCxnSpPr/>
      </xdr:nvCxnSpPr>
      <xdr:spPr>
        <a:xfrm>
          <a:off x="21323300" y="185153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118111</xdr:rowOff>
    </xdr:from>
    <xdr:to>
      <xdr:col>107</xdr:col>
      <xdr:colOff>101600</xdr:colOff>
      <xdr:row>108</xdr:row>
      <xdr:rowOff>48261</xdr:rowOff>
    </xdr:to>
    <xdr:sp macro="" textlink="">
      <xdr:nvSpPr>
        <xdr:cNvPr id="861" name="楕円 860"/>
        <xdr:cNvSpPr/>
      </xdr:nvSpPr>
      <xdr:spPr>
        <a:xfrm>
          <a:off x="20383500" y="184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168911</xdr:rowOff>
    </xdr:from>
    <xdr:to>
      <xdr:col>111</xdr:col>
      <xdr:colOff>177800</xdr:colOff>
      <xdr:row>107</xdr:row>
      <xdr:rowOff>170180</xdr:rowOff>
    </xdr:to>
    <xdr:cxnSp macro="">
      <xdr:nvCxnSpPr>
        <xdr:cNvPr id="862" name="直線コネクタ 861"/>
        <xdr:cNvCxnSpPr/>
      </xdr:nvCxnSpPr>
      <xdr:spPr>
        <a:xfrm>
          <a:off x="20434300" y="185140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118111</xdr:rowOff>
    </xdr:from>
    <xdr:to>
      <xdr:col>102</xdr:col>
      <xdr:colOff>165100</xdr:colOff>
      <xdr:row>108</xdr:row>
      <xdr:rowOff>48261</xdr:rowOff>
    </xdr:to>
    <xdr:sp macro="" textlink="">
      <xdr:nvSpPr>
        <xdr:cNvPr id="863" name="楕円 862"/>
        <xdr:cNvSpPr/>
      </xdr:nvSpPr>
      <xdr:spPr>
        <a:xfrm>
          <a:off x="19494500" y="184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168911</xdr:rowOff>
    </xdr:from>
    <xdr:to>
      <xdr:col>107</xdr:col>
      <xdr:colOff>50800</xdr:colOff>
      <xdr:row>107</xdr:row>
      <xdr:rowOff>168911</xdr:rowOff>
    </xdr:to>
    <xdr:cxnSp macro="">
      <xdr:nvCxnSpPr>
        <xdr:cNvPr id="864" name="直線コネクタ 863"/>
        <xdr:cNvCxnSpPr/>
      </xdr:nvCxnSpPr>
      <xdr:spPr>
        <a:xfrm>
          <a:off x="19545300" y="18514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7"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40657</xdr:rowOff>
    </xdr:from>
    <xdr:ext cx="469744" cy="259045"/>
    <xdr:sp macro="" textlink="">
      <xdr:nvSpPr>
        <xdr:cNvPr id="868" name="n_1mainValue【庁舎】&#10;一人当たり面積"/>
        <xdr:cNvSpPr txBox="1"/>
      </xdr:nvSpPr>
      <xdr:spPr>
        <a:xfrm>
          <a:off x="21075727" y="185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39388</xdr:rowOff>
    </xdr:from>
    <xdr:ext cx="469744" cy="259045"/>
    <xdr:sp macro="" textlink="">
      <xdr:nvSpPr>
        <xdr:cNvPr id="869" name="n_2mainValue【庁舎】&#10;一人当たり面積"/>
        <xdr:cNvSpPr txBox="1"/>
      </xdr:nvSpPr>
      <xdr:spPr>
        <a:xfrm>
          <a:off x="20199427"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39388</xdr:rowOff>
    </xdr:from>
    <xdr:ext cx="469744" cy="259045"/>
    <xdr:sp macro="" textlink="">
      <xdr:nvSpPr>
        <xdr:cNvPr id="870" name="n_3mainValue【庁舎】&#10;一人当たり面積"/>
        <xdr:cNvSpPr txBox="1"/>
      </xdr:nvSpPr>
      <xdr:spPr>
        <a:xfrm>
          <a:off x="19310427"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類似団体平均と比較して、特に有形固定資産減価償却率が高くなっている施設は、消防施設や庁舎であり、低くなっている施設は、体育館・プール、福祉施設である。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消防施設や庁舎については、類似団体より高いことから、建替えや大規模改修を行う必要があると考えられる。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海老名市公共施設再編（適正化）計画に基づき施設の維持管理を適正に進める。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３か年</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平均の財政力指数は、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横ばいで推移して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と全国平均、県内平均、類団平均をいずれも上回って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おり、高い水準にある。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また、単年度の財政力指数も、市税の増額などに伴い基準財政収入額が増額し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年連続で不交付団体となった。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しかしながら、基準財政需要額も増額しているため、税源涵養施策の推進や徴収業務の強化など更なる歳入確保に努める必要がある。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150989</xdr:rowOff>
    </xdr:to>
    <xdr:cxnSp macro="">
      <xdr:nvCxnSpPr>
        <xdr:cNvPr id="69" name="直線コネクタ 68"/>
        <xdr:cNvCxnSpPr/>
      </xdr:nvCxnSpPr>
      <xdr:spPr>
        <a:xfrm flipV="1">
          <a:off x="4114800" y="68107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xdr:cNvCxnSpPr/>
      </xdr:nvCxnSpPr>
      <xdr:spPr>
        <a:xfrm flipV="1">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市税などの経常</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的な収入が増加した一方で、扶助費などの経常的な支出が増加した。平成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92.6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全国平均、県内平均、類団平均のいずれも下回っ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ており、低い水準にある。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社会経済情勢や少子高齢化の状況を注視していく必要がある。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49276</xdr:rowOff>
    </xdr:to>
    <xdr:cxnSp macro="">
      <xdr:nvCxnSpPr>
        <xdr:cNvPr id="130" name="直線コネクタ 129"/>
        <xdr:cNvCxnSpPr/>
      </xdr:nvCxnSpPr>
      <xdr:spPr>
        <a:xfrm>
          <a:off x="4114800" y="10679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112014</xdr:rowOff>
    </xdr:to>
    <xdr:cxnSp macro="">
      <xdr:nvCxnSpPr>
        <xdr:cNvPr id="133" name="直線コネクタ 132"/>
        <xdr:cNvCxnSpPr/>
      </xdr:nvCxnSpPr>
      <xdr:spPr>
        <a:xfrm flipV="1">
          <a:off x="3225800" y="106791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112014</xdr:rowOff>
    </xdr:to>
    <xdr:cxnSp macro="">
      <xdr:nvCxnSpPr>
        <xdr:cNvPr id="136" name="直線コネクタ 135"/>
        <xdr:cNvCxnSpPr/>
      </xdr:nvCxnSpPr>
      <xdr:spPr>
        <a:xfrm>
          <a:off x="2336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160274</xdr:rowOff>
    </xdr:to>
    <xdr:cxnSp macro="">
      <xdr:nvCxnSpPr>
        <xdr:cNvPr id="139" name="直線コネクタ 138"/>
        <xdr:cNvCxnSpPr/>
      </xdr:nvCxnSpPr>
      <xdr:spPr>
        <a:xfrm flipV="1">
          <a:off x="1447800" y="106646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42" name="フローチャート: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43" name="テキスト ボックス 142"/>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54" name="テキスト ボックス 153"/>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全国平均、県内平均、類団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年度に増額となっているのは、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退職手当組合負担金の減少などにより、人件費が減少した一方、新しく指定管理を行う施設を増やしたことなどにより、物件費が増額となったためである。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今後も職員の新陳代謝、定員適正化を図るとともに、行財政運営の効率化などを進め、経常経費の削減に努めていく必要がある。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64396</xdr:rowOff>
    </xdr:from>
    <xdr:to>
      <xdr:col>23</xdr:col>
      <xdr:colOff>133350</xdr:colOff>
      <xdr:row>83</xdr:row>
      <xdr:rowOff>71554</xdr:rowOff>
    </xdr:to>
    <xdr:cxnSp macro="">
      <xdr:nvCxnSpPr>
        <xdr:cNvPr id="195" name="直線コネクタ 194"/>
        <xdr:cNvCxnSpPr/>
      </xdr:nvCxnSpPr>
      <xdr:spPr>
        <a:xfrm>
          <a:off x="4114800" y="14294746"/>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55629</xdr:rowOff>
    </xdr:from>
    <xdr:to>
      <xdr:col>19</xdr:col>
      <xdr:colOff>133350</xdr:colOff>
      <xdr:row>83</xdr:row>
      <xdr:rowOff>64396</xdr:rowOff>
    </xdr:to>
    <xdr:cxnSp macro="">
      <xdr:nvCxnSpPr>
        <xdr:cNvPr id="198" name="直線コネクタ 197"/>
        <xdr:cNvCxnSpPr/>
      </xdr:nvCxnSpPr>
      <xdr:spPr>
        <a:xfrm>
          <a:off x="3225800" y="14285979"/>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42828</xdr:rowOff>
    </xdr:from>
    <xdr:to>
      <xdr:col>15</xdr:col>
      <xdr:colOff>82550</xdr:colOff>
      <xdr:row>83</xdr:row>
      <xdr:rowOff>55629</xdr:rowOff>
    </xdr:to>
    <xdr:cxnSp macro="">
      <xdr:nvCxnSpPr>
        <xdr:cNvPr id="201" name="直線コネクタ 200"/>
        <xdr:cNvCxnSpPr/>
      </xdr:nvCxnSpPr>
      <xdr:spPr>
        <a:xfrm>
          <a:off x="2336800" y="1427317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8978</xdr:rowOff>
    </xdr:from>
    <xdr:to>
      <xdr:col>11</xdr:col>
      <xdr:colOff>31750</xdr:colOff>
      <xdr:row>83</xdr:row>
      <xdr:rowOff>42828</xdr:rowOff>
    </xdr:to>
    <xdr:cxnSp macro="">
      <xdr:nvCxnSpPr>
        <xdr:cNvPr id="204" name="直線コネクタ 203"/>
        <xdr:cNvCxnSpPr/>
      </xdr:nvCxnSpPr>
      <xdr:spPr>
        <a:xfrm>
          <a:off x="1447800" y="14239328"/>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139968</xdr:rowOff>
    </xdr:from>
    <xdr:to>
      <xdr:col>7</xdr:col>
      <xdr:colOff>31750</xdr:colOff>
      <xdr:row>83</xdr:row>
      <xdr:rowOff>70118</xdr:rowOff>
    </xdr:to>
    <xdr:sp macro="" textlink="">
      <xdr:nvSpPr>
        <xdr:cNvPr id="207" name="フローチャート: 判断 206"/>
        <xdr:cNvSpPr/>
      </xdr:nvSpPr>
      <xdr:spPr>
        <a:xfrm>
          <a:off x="1397000" y="14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54895</xdr:rowOff>
    </xdr:from>
    <xdr:ext cx="762000" cy="259045"/>
    <xdr:sp macro="" textlink="">
      <xdr:nvSpPr>
        <xdr:cNvPr id="208" name="テキスト ボックス 207"/>
        <xdr:cNvSpPr txBox="1"/>
      </xdr:nvSpPr>
      <xdr:spPr>
        <a:xfrm>
          <a:off x="1066800" y="142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20754</xdr:rowOff>
    </xdr:from>
    <xdr:to>
      <xdr:col>23</xdr:col>
      <xdr:colOff>184150</xdr:colOff>
      <xdr:row>83</xdr:row>
      <xdr:rowOff>122354</xdr:rowOff>
    </xdr:to>
    <xdr:sp macro="" textlink="">
      <xdr:nvSpPr>
        <xdr:cNvPr id="214" name="楕円 213"/>
        <xdr:cNvSpPr/>
      </xdr:nvSpPr>
      <xdr:spPr>
        <a:xfrm>
          <a:off x="4902200" y="14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37281</xdr:rowOff>
    </xdr:from>
    <xdr:ext cx="762000" cy="259045"/>
    <xdr:sp macro="" textlink="">
      <xdr:nvSpPr>
        <xdr:cNvPr id="215" name="人件費・物件費等の状況該当値テキスト"/>
        <xdr:cNvSpPr txBox="1"/>
      </xdr:nvSpPr>
      <xdr:spPr>
        <a:xfrm>
          <a:off x="5041900" y="140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13596</xdr:rowOff>
    </xdr:from>
    <xdr:to>
      <xdr:col>19</xdr:col>
      <xdr:colOff>184150</xdr:colOff>
      <xdr:row>83</xdr:row>
      <xdr:rowOff>115196</xdr:rowOff>
    </xdr:to>
    <xdr:sp macro="" textlink="">
      <xdr:nvSpPr>
        <xdr:cNvPr id="216" name="楕円 215"/>
        <xdr:cNvSpPr/>
      </xdr:nvSpPr>
      <xdr:spPr>
        <a:xfrm>
          <a:off x="4064000" y="142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125373</xdr:rowOff>
    </xdr:from>
    <xdr:ext cx="736600" cy="259045"/>
    <xdr:sp macro="" textlink="">
      <xdr:nvSpPr>
        <xdr:cNvPr id="217" name="テキスト ボックス 216"/>
        <xdr:cNvSpPr txBox="1"/>
      </xdr:nvSpPr>
      <xdr:spPr>
        <a:xfrm>
          <a:off x="3733800" y="1401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4829</xdr:rowOff>
    </xdr:from>
    <xdr:to>
      <xdr:col>15</xdr:col>
      <xdr:colOff>133350</xdr:colOff>
      <xdr:row>83</xdr:row>
      <xdr:rowOff>106429</xdr:rowOff>
    </xdr:to>
    <xdr:sp macro="" textlink="">
      <xdr:nvSpPr>
        <xdr:cNvPr id="218" name="楕円 217"/>
        <xdr:cNvSpPr/>
      </xdr:nvSpPr>
      <xdr:spPr>
        <a:xfrm>
          <a:off x="3175000" y="142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116606</xdr:rowOff>
    </xdr:from>
    <xdr:ext cx="762000" cy="259045"/>
    <xdr:sp macro="" textlink="">
      <xdr:nvSpPr>
        <xdr:cNvPr id="219" name="テキスト ボックス 218"/>
        <xdr:cNvSpPr txBox="1"/>
      </xdr:nvSpPr>
      <xdr:spPr>
        <a:xfrm>
          <a:off x="2844800" y="1400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163478</xdr:rowOff>
    </xdr:from>
    <xdr:to>
      <xdr:col>11</xdr:col>
      <xdr:colOff>82550</xdr:colOff>
      <xdr:row>83</xdr:row>
      <xdr:rowOff>93628</xdr:rowOff>
    </xdr:to>
    <xdr:sp macro="" textlink="">
      <xdr:nvSpPr>
        <xdr:cNvPr id="220" name="楕円 219"/>
        <xdr:cNvSpPr/>
      </xdr:nvSpPr>
      <xdr:spPr>
        <a:xfrm>
          <a:off x="2286000" y="142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103805</xdr:rowOff>
    </xdr:from>
    <xdr:ext cx="762000" cy="259045"/>
    <xdr:sp macro="" textlink="">
      <xdr:nvSpPr>
        <xdr:cNvPr id="221" name="テキスト ボックス 220"/>
        <xdr:cNvSpPr txBox="1"/>
      </xdr:nvSpPr>
      <xdr:spPr>
        <a:xfrm>
          <a:off x="1955800" y="1399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129628</xdr:rowOff>
    </xdr:from>
    <xdr:to>
      <xdr:col>7</xdr:col>
      <xdr:colOff>31750</xdr:colOff>
      <xdr:row>83</xdr:row>
      <xdr:rowOff>59778</xdr:rowOff>
    </xdr:to>
    <xdr:sp macro="" textlink="">
      <xdr:nvSpPr>
        <xdr:cNvPr id="222" name="楕円 221"/>
        <xdr:cNvSpPr/>
      </xdr:nvSpPr>
      <xdr:spPr>
        <a:xfrm>
          <a:off x="1397000" y="14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69955</xdr:rowOff>
    </xdr:from>
    <xdr:ext cx="762000" cy="259045"/>
    <xdr:sp macro="" textlink="">
      <xdr:nvSpPr>
        <xdr:cNvPr id="223" name="テキスト ボックス 222"/>
        <xdr:cNvSpPr txBox="1"/>
      </xdr:nvSpPr>
      <xdr:spPr>
        <a:xfrm>
          <a:off x="1066800" y="13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年度は、給与制度の総合的見直しの実施を見送ったため、前年度比</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ポイントの増となり、平成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年度も同様の理由から、前年度比</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102.4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と前年度と同様の比率となっているが、引き続き給与制度の総合的見直しを見送っている。平成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年度から、給与制度の総合的見直しを実施したが、現給保障があるため、指数に変化はなかった。</a:t>
          </a:r>
          <a:endPar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なお、平成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年度は各階層の下限年数の職員が増えたことにより、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ポイントの減となった。引き続き給与水準の適正化を図るとともに、自主的かつ主体的な取組として、諸手当等の見直し検討を進めていく。</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110066</xdr:rowOff>
    </xdr:to>
    <xdr:cxnSp macro="">
      <xdr:nvCxnSpPr>
        <xdr:cNvPr id="257" name="直線コネクタ 256"/>
        <xdr:cNvCxnSpPr/>
      </xdr:nvCxnSpPr>
      <xdr:spPr>
        <a:xfrm flipV="1">
          <a:off x="16179800" y="153289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110066</xdr:rowOff>
    </xdr:from>
    <xdr:to>
      <xdr:col>77</xdr:col>
      <xdr:colOff>44450</xdr:colOff>
      <xdr:row>90</xdr:row>
      <xdr:rowOff>32455</xdr:rowOff>
    </xdr:to>
    <xdr:cxnSp macro="">
      <xdr:nvCxnSpPr>
        <xdr:cNvPr id="260" name="直線コネクタ 259"/>
        <xdr:cNvCxnSpPr/>
      </xdr:nvCxnSpPr>
      <xdr:spPr>
        <a:xfrm flipV="1">
          <a:off x="15290800" y="153691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32455</xdr:rowOff>
    </xdr:from>
    <xdr:to>
      <xdr:col>72</xdr:col>
      <xdr:colOff>203200</xdr:colOff>
      <xdr:row>90</xdr:row>
      <xdr:rowOff>32455</xdr:rowOff>
    </xdr:to>
    <xdr:cxnSp macro="">
      <xdr:nvCxnSpPr>
        <xdr:cNvPr id="263" name="直線コネクタ 262"/>
        <xdr:cNvCxnSpPr/>
      </xdr:nvCxnSpPr>
      <xdr:spPr>
        <a:xfrm>
          <a:off x="14401800" y="1546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83255</xdr:rowOff>
    </xdr:from>
    <xdr:to>
      <xdr:col>68</xdr:col>
      <xdr:colOff>152400</xdr:colOff>
      <xdr:row>90</xdr:row>
      <xdr:rowOff>32455</xdr:rowOff>
    </xdr:to>
    <xdr:cxnSp macro="">
      <xdr:nvCxnSpPr>
        <xdr:cNvPr id="266" name="直線コネクタ 265"/>
        <xdr:cNvCxnSpPr/>
      </xdr:nvCxnSpPr>
      <xdr:spPr>
        <a:xfrm>
          <a:off x="13512800" y="153423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69" name="フローチャート: 判断 268"/>
        <xdr:cNvSpPr/>
      </xdr:nvSpPr>
      <xdr:spPr>
        <a:xfrm>
          <a:off x="13462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87788</xdr:rowOff>
    </xdr:from>
    <xdr:ext cx="762000" cy="259045"/>
    <xdr:sp macro="" textlink="">
      <xdr:nvSpPr>
        <xdr:cNvPr id="270" name="テキスト ボックス 269"/>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7"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8" name="楕円 277"/>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9" name="テキスト ボックス 278"/>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153105</xdr:rowOff>
    </xdr:from>
    <xdr:to>
      <xdr:col>73</xdr:col>
      <xdr:colOff>44450</xdr:colOff>
      <xdr:row>90</xdr:row>
      <xdr:rowOff>83255</xdr:rowOff>
    </xdr:to>
    <xdr:sp macro="" textlink="">
      <xdr:nvSpPr>
        <xdr:cNvPr id="280" name="楕円 279"/>
        <xdr:cNvSpPr/>
      </xdr:nvSpPr>
      <xdr:spPr>
        <a:xfrm>
          <a:off x="15240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68032</xdr:rowOff>
    </xdr:from>
    <xdr:ext cx="762000" cy="259045"/>
    <xdr:sp macro="" textlink="">
      <xdr:nvSpPr>
        <xdr:cNvPr id="281" name="テキスト ボックス 28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153105</xdr:rowOff>
    </xdr:from>
    <xdr:to>
      <xdr:col>68</xdr:col>
      <xdr:colOff>203200</xdr:colOff>
      <xdr:row>90</xdr:row>
      <xdr:rowOff>83255</xdr:rowOff>
    </xdr:to>
    <xdr:sp macro="" textlink="">
      <xdr:nvSpPr>
        <xdr:cNvPr id="282" name="楕円 281"/>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68032</xdr:rowOff>
    </xdr:from>
    <xdr:ext cx="762000" cy="259045"/>
    <xdr:sp macro="" textlink="">
      <xdr:nvSpPr>
        <xdr:cNvPr id="283" name="テキスト ボックス 282"/>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4" name="楕円 283"/>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5" name="テキスト ボックス 284"/>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年度は、全国平均、県平均、類団平均をいずれも下回って</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おり、低い水準にある。</a:t>
          </a:r>
          <a:endParaRPr lang="ja-JP" altLang="ja-JP" sz="10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これは、「第三次定員適正化計画（平成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年度）」に基づき、事務執行体制のスリム化や外部委託の推進、広域行政の推進等を適正に行ってきたことによるものである。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年６月に策定した、定員管理計画（</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まで）では、海老名駅東西一体のまちづくりをはじめとする事務事業の拡大や、圏央道（首都圏中央連絡自動車道）及び新東名高速道路の開通等による消防体制の強化の必要性、</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年までは人口の増加が見込まれること等を勘案した職員数の確保を図りながら、保育士・保健師の現状維持、技能労務職の退職者不補充により進めていくものとしている。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122872</xdr:rowOff>
    </xdr:from>
    <xdr:to>
      <xdr:col>81</xdr:col>
      <xdr:colOff>44450</xdr:colOff>
      <xdr:row>62</xdr:row>
      <xdr:rowOff>130916</xdr:rowOff>
    </xdr:to>
    <xdr:cxnSp macro="">
      <xdr:nvCxnSpPr>
        <xdr:cNvPr id="320" name="直線コネクタ 319"/>
        <xdr:cNvCxnSpPr/>
      </xdr:nvCxnSpPr>
      <xdr:spPr>
        <a:xfrm>
          <a:off x="16179800" y="1075277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126894</xdr:rowOff>
    </xdr:to>
    <xdr:cxnSp macro="">
      <xdr:nvCxnSpPr>
        <xdr:cNvPr id="323" name="直線コネクタ 322"/>
        <xdr:cNvCxnSpPr/>
      </xdr:nvCxnSpPr>
      <xdr:spPr>
        <a:xfrm flipV="1">
          <a:off x="15290800" y="10752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126894</xdr:rowOff>
    </xdr:to>
    <xdr:cxnSp macro="">
      <xdr:nvCxnSpPr>
        <xdr:cNvPr id="326" name="直線コネクタ 325"/>
        <xdr:cNvCxnSpPr/>
      </xdr:nvCxnSpPr>
      <xdr:spPr>
        <a:xfrm>
          <a:off x="14401800" y="107547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62</xdr:row>
      <xdr:rowOff>124883</xdr:rowOff>
    </xdr:to>
    <xdr:cxnSp macro="">
      <xdr:nvCxnSpPr>
        <xdr:cNvPr id="329" name="直線コネクタ 328"/>
        <xdr:cNvCxnSpPr/>
      </xdr:nvCxnSpPr>
      <xdr:spPr>
        <a:xfrm>
          <a:off x="13512800" y="1070853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32" name="フローチャート: 判断 331"/>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166493</xdr:rowOff>
    </xdr:from>
    <xdr:ext cx="762000" cy="259045"/>
    <xdr:sp macro="" textlink="">
      <xdr:nvSpPr>
        <xdr:cNvPr id="333" name="テキスト ボックス 332"/>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80116</xdr:rowOff>
    </xdr:from>
    <xdr:to>
      <xdr:col>81</xdr:col>
      <xdr:colOff>95250</xdr:colOff>
      <xdr:row>63</xdr:row>
      <xdr:rowOff>10266</xdr:rowOff>
    </xdr:to>
    <xdr:sp macro="" textlink="">
      <xdr:nvSpPr>
        <xdr:cNvPr id="339" name="楕円 338"/>
        <xdr:cNvSpPr/>
      </xdr:nvSpPr>
      <xdr:spPr>
        <a:xfrm>
          <a:off x="169672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96643</xdr:rowOff>
    </xdr:from>
    <xdr:ext cx="762000" cy="259045"/>
    <xdr:sp macro="" textlink="">
      <xdr:nvSpPr>
        <xdr:cNvPr id="340" name="定員管理の状況該当値テキスト"/>
        <xdr:cNvSpPr txBox="1"/>
      </xdr:nvSpPr>
      <xdr:spPr>
        <a:xfrm>
          <a:off x="17106900" y="105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72072</xdr:rowOff>
    </xdr:from>
    <xdr:to>
      <xdr:col>77</xdr:col>
      <xdr:colOff>95250</xdr:colOff>
      <xdr:row>63</xdr:row>
      <xdr:rowOff>2222</xdr:rowOff>
    </xdr:to>
    <xdr:sp macro="" textlink="">
      <xdr:nvSpPr>
        <xdr:cNvPr id="341" name="楕円 340"/>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12399</xdr:rowOff>
    </xdr:from>
    <xdr:ext cx="736600" cy="259045"/>
    <xdr:sp macro="" textlink="">
      <xdr:nvSpPr>
        <xdr:cNvPr id="342" name="テキスト ボックス 341"/>
        <xdr:cNvSpPr txBox="1"/>
      </xdr:nvSpPr>
      <xdr:spPr>
        <a:xfrm>
          <a:off x="15798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76094</xdr:rowOff>
    </xdr:from>
    <xdr:to>
      <xdr:col>73</xdr:col>
      <xdr:colOff>44450</xdr:colOff>
      <xdr:row>63</xdr:row>
      <xdr:rowOff>6244</xdr:rowOff>
    </xdr:to>
    <xdr:sp macro="" textlink="">
      <xdr:nvSpPr>
        <xdr:cNvPr id="343" name="楕円 342"/>
        <xdr:cNvSpPr/>
      </xdr:nvSpPr>
      <xdr:spPr>
        <a:xfrm>
          <a:off x="15240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16421</xdr:rowOff>
    </xdr:from>
    <xdr:ext cx="762000" cy="259045"/>
    <xdr:sp macro="" textlink="">
      <xdr:nvSpPr>
        <xdr:cNvPr id="344" name="テキスト ボックス 343"/>
        <xdr:cNvSpPr txBox="1"/>
      </xdr:nvSpPr>
      <xdr:spPr>
        <a:xfrm>
          <a:off x="14909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5" name="楕円 344"/>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46" name="テキスト ボックス 345"/>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7" name="楕円 346"/>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139611</xdr:rowOff>
    </xdr:from>
    <xdr:ext cx="762000" cy="259045"/>
    <xdr:sp macro="" textlink="">
      <xdr:nvSpPr>
        <xdr:cNvPr id="348" name="テキスト ボックス 347"/>
        <xdr:cNvSpPr txBox="1"/>
      </xdr:nvSpPr>
      <xdr:spPr>
        <a:xfrm>
          <a:off x="13131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高金利で借り入れた政府系資金の償還満期を迎えたことや、借入れを抑制してきた時期があったことにより、全国平均、県内平均、類団平均を下回って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おり、低い水準にある。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年度は、一部事務組合が借り入れた地方債の償還財源に充てた組合への負担金が増額したことに伴い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近年、市債と基金を積極的に活用した大規模なまちづくりや、一部事務組合が借入れ地方債の元金償還が増加していくことが見込まれることから、実質公債費比率を良好な状態に維持するために、中長期的な公債費の推計などにより、財政硬直化を招くことのないよう留意した行財政運営を行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1" name="直線コネクタ 380"/>
        <xdr:cNvCxnSpPr/>
      </xdr:nvCxnSpPr>
      <xdr:spPr>
        <a:xfrm>
          <a:off x="16179800" y="66471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140123</xdr:rowOff>
    </xdr:to>
    <xdr:cxnSp macro="">
      <xdr:nvCxnSpPr>
        <xdr:cNvPr id="384" name="直線コネクタ 383"/>
        <xdr:cNvCxnSpPr/>
      </xdr:nvCxnSpPr>
      <xdr:spPr>
        <a:xfrm flipV="1">
          <a:off x="15290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87" name="直線コネクタ 386"/>
        <xdr:cNvCxnSpPr/>
      </xdr:nvCxnSpPr>
      <xdr:spPr>
        <a:xfrm>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132080</xdr:rowOff>
    </xdr:to>
    <xdr:cxnSp macro="">
      <xdr:nvCxnSpPr>
        <xdr:cNvPr id="390" name="直線コネクタ 389"/>
        <xdr:cNvCxnSpPr/>
      </xdr:nvCxnSpPr>
      <xdr:spPr>
        <a:xfrm>
          <a:off x="13512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4" name="楕円 403"/>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5" name="テキスト ボックス 404"/>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6" name="楕円 405"/>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7" name="テキスト ボックス 406"/>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％と類団平均を上回っているものの、全国平均、県内平均を下回っており、財政状況が大きく悪化したわけではない。</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将来負担比率が増加した要因は、一部事務組合が借り入れた地方債の元金償還に充てる組合への負担金が大きく増額したためである。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一部事務組合への負担金が増額し、将来負担比率が増加していくことが見込まれるため、要因の１つである市債残高が増額しすぎないように、市債を活用するにふさわしい事業を慎重に選択し、世代間負担の公平に留意した市債活用を図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73731</xdr:rowOff>
    </xdr:from>
    <xdr:to>
      <xdr:col>81</xdr:col>
      <xdr:colOff>44450</xdr:colOff>
      <xdr:row>15</xdr:row>
      <xdr:rowOff>151483</xdr:rowOff>
    </xdr:to>
    <xdr:cxnSp macro="">
      <xdr:nvCxnSpPr>
        <xdr:cNvPr id="443" name="直線コネクタ 442"/>
        <xdr:cNvCxnSpPr/>
      </xdr:nvCxnSpPr>
      <xdr:spPr>
        <a:xfrm>
          <a:off x="16179800" y="2645481"/>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115147</xdr:rowOff>
    </xdr:from>
    <xdr:to>
      <xdr:col>77</xdr:col>
      <xdr:colOff>44450</xdr:colOff>
      <xdr:row>15</xdr:row>
      <xdr:rowOff>73731</xdr:rowOff>
    </xdr:to>
    <xdr:cxnSp macro="">
      <xdr:nvCxnSpPr>
        <xdr:cNvPr id="446" name="直線コネクタ 445"/>
        <xdr:cNvCxnSpPr/>
      </xdr:nvCxnSpPr>
      <xdr:spPr>
        <a:xfrm>
          <a:off x="15290800" y="2515447"/>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70908</xdr:rowOff>
    </xdr:from>
    <xdr:to>
      <xdr:col>72</xdr:col>
      <xdr:colOff>203200</xdr:colOff>
      <xdr:row>14</xdr:row>
      <xdr:rowOff>115147</xdr:rowOff>
    </xdr:to>
    <xdr:cxnSp macro="">
      <xdr:nvCxnSpPr>
        <xdr:cNvPr id="449" name="直線コネクタ 448"/>
        <xdr:cNvCxnSpPr/>
      </xdr:nvCxnSpPr>
      <xdr:spPr>
        <a:xfrm>
          <a:off x="14401800" y="247120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52" name="フローチャート: 判断 451"/>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3" name="テキスト ボックス 452"/>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100683</xdr:rowOff>
    </xdr:from>
    <xdr:to>
      <xdr:col>81</xdr:col>
      <xdr:colOff>95250</xdr:colOff>
      <xdr:row>16</xdr:row>
      <xdr:rowOff>30833</xdr:rowOff>
    </xdr:to>
    <xdr:sp macro="" textlink="">
      <xdr:nvSpPr>
        <xdr:cNvPr id="461" name="楕円 460"/>
        <xdr:cNvSpPr/>
      </xdr:nvSpPr>
      <xdr:spPr>
        <a:xfrm>
          <a:off x="16967200" y="2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72760</xdr:rowOff>
    </xdr:from>
    <xdr:ext cx="762000" cy="259045"/>
    <xdr:sp macro="" textlink="">
      <xdr:nvSpPr>
        <xdr:cNvPr id="462" name="将来負担の状況該当値テキスト"/>
        <xdr:cNvSpPr txBox="1"/>
      </xdr:nvSpPr>
      <xdr:spPr>
        <a:xfrm>
          <a:off x="17106900" y="26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22931</xdr:rowOff>
    </xdr:from>
    <xdr:to>
      <xdr:col>77</xdr:col>
      <xdr:colOff>95250</xdr:colOff>
      <xdr:row>15</xdr:row>
      <xdr:rowOff>124531</xdr:rowOff>
    </xdr:to>
    <xdr:sp macro="" textlink="">
      <xdr:nvSpPr>
        <xdr:cNvPr id="463" name="楕円 462"/>
        <xdr:cNvSpPr/>
      </xdr:nvSpPr>
      <xdr:spPr>
        <a:xfrm>
          <a:off x="16129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109308</xdr:rowOff>
    </xdr:from>
    <xdr:ext cx="736600" cy="259045"/>
    <xdr:sp macro="" textlink="">
      <xdr:nvSpPr>
        <xdr:cNvPr id="464" name="テキスト ボックス 463"/>
        <xdr:cNvSpPr txBox="1"/>
      </xdr:nvSpPr>
      <xdr:spPr>
        <a:xfrm>
          <a:off x="15798800" y="268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5" name="楕円 464"/>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4674</xdr:rowOff>
    </xdr:from>
    <xdr:ext cx="762000" cy="259045"/>
    <xdr:sp macro="" textlink="">
      <xdr:nvSpPr>
        <xdr:cNvPr id="466" name="テキスト ボックス 465"/>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20108</xdr:rowOff>
    </xdr:from>
    <xdr:to>
      <xdr:col>68</xdr:col>
      <xdr:colOff>203200</xdr:colOff>
      <xdr:row>14</xdr:row>
      <xdr:rowOff>121708</xdr:rowOff>
    </xdr:to>
    <xdr:sp macro="" textlink="">
      <xdr:nvSpPr>
        <xdr:cNvPr id="467" name="楕円 466"/>
        <xdr:cNvSpPr/>
      </xdr:nvSpPr>
      <xdr:spPr>
        <a:xfrm>
          <a:off x="143510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131885</xdr:rowOff>
    </xdr:from>
    <xdr:ext cx="762000" cy="259045"/>
    <xdr:sp macro="" textlink="">
      <xdr:nvSpPr>
        <xdr:cNvPr id="468" name="テキスト ボックス 467"/>
        <xdr:cNvSpPr txBox="1"/>
      </xdr:nvSpPr>
      <xdr:spPr>
        <a:xfrm>
          <a:off x="14020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人件費の比率は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している。全国平均を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これは、人事院勧告に基づく給与構造改革や定員管理による職員数の適正化などに努めてきたことや、退職金が平成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年度以降、一時的な増加はあるものの減少傾向にあるためである。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人件費については、引き続き、義務的経費であることから、定員の適正化や行財政運営の効率化などにより、適正な水準を保つ必要がある。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168910</xdr:rowOff>
    </xdr:to>
    <xdr:cxnSp macro="">
      <xdr:nvCxnSpPr>
        <xdr:cNvPr id="66" name="直線コネクタ 65"/>
        <xdr:cNvCxnSpPr/>
      </xdr:nvCxnSpPr>
      <xdr:spPr>
        <a:xfrm flipV="1">
          <a:off x="3987800" y="643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flipV="1">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27940</xdr:rowOff>
    </xdr:to>
    <xdr:cxnSp macro="">
      <xdr:nvCxnSpPr>
        <xdr:cNvPr id="72" name="直線コネクタ 71"/>
        <xdr:cNvCxnSpPr/>
      </xdr:nvCxnSpPr>
      <xdr:spPr>
        <a:xfrm>
          <a:off x="2209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96520</xdr:rowOff>
    </xdr:to>
    <xdr:cxnSp macro="">
      <xdr:nvCxnSpPr>
        <xdr:cNvPr id="75" name="直線コネクタ 74"/>
        <xdr:cNvCxnSpPr/>
      </xdr:nvCxnSpPr>
      <xdr:spPr>
        <a:xfrm flipV="1">
          <a:off x="1320800" y="644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物件費の比率は、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ポイント増加している。全国平均を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ポイント上回っており、高い水準にある。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物件費の比率が高い要因は、窓口業務委託や指定管理者制度の積極的な活用などによるものである。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行政運営に係る物件費については、経常経費化しないよう、引き続き、行財政改革の推進などにより縮減に努めていく必要がある。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16510</xdr:rowOff>
    </xdr:to>
    <xdr:cxnSp macro="">
      <xdr:nvCxnSpPr>
        <xdr:cNvPr id="127" name="直線コネクタ 126"/>
        <xdr:cNvCxnSpPr/>
      </xdr:nvCxnSpPr>
      <xdr:spPr>
        <a:xfrm>
          <a:off x="15671800" y="3220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134620</xdr:rowOff>
    </xdr:to>
    <xdr:cxnSp macro="">
      <xdr:nvCxnSpPr>
        <xdr:cNvPr id="130" name="直線コネクタ 129"/>
        <xdr:cNvCxnSpPr/>
      </xdr:nvCxnSpPr>
      <xdr:spPr>
        <a:xfrm>
          <a:off x="14782800" y="3220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24130</xdr:rowOff>
    </xdr:to>
    <xdr:cxnSp macro="">
      <xdr:nvCxnSpPr>
        <xdr:cNvPr id="133" name="直線コネクタ 132"/>
        <xdr:cNvCxnSpPr/>
      </xdr:nvCxnSpPr>
      <xdr:spPr>
        <a:xfrm flipV="1">
          <a:off x="13893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24130</xdr:rowOff>
    </xdr:to>
    <xdr:cxnSp macro="">
      <xdr:nvCxnSpPr>
        <xdr:cNvPr id="136" name="直線コネクタ 135"/>
        <xdr:cNvCxnSpPr/>
      </xdr:nvCxnSpPr>
      <xdr:spPr>
        <a:xfrm>
          <a:off x="13004800" y="3213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0" name="楕円 149"/>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1" name="テキスト ボックス 150"/>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2" name="楕円 151"/>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3" name="テキスト ボックス 152"/>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扶助費の比率は、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増加している。県内平均を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これは、子育て支援施設型給付事業費、障がい者自立支援給付費等事業費、生活保護事業費がいずれも増加したためである。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特に、障がい者関連経費の増加が近年著しい状況にあるため、注視が必要であると考えている。扶助費については、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住民サービスの向上とともに財政の硬直化を招くことから、市が単独で実施している事業については、慎重な対応が必要である</a:t>
          </a:r>
          <a:r>
            <a:rPr kumimoji="1" lang="ja-JP" altLang="ja-JP" sz="1050">
              <a:solidFill>
                <a:schemeClr val="dk1"/>
              </a:solidFill>
              <a:effectLst/>
              <a:latin typeface="+mn-lt"/>
              <a:ea typeface="+mn-ea"/>
              <a:cs typeface="+mn-cs"/>
            </a:rPr>
            <a:t>。</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129722</xdr:rowOff>
    </xdr:to>
    <xdr:cxnSp macro="">
      <xdr:nvCxnSpPr>
        <xdr:cNvPr id="190" name="直線コネクタ 189"/>
        <xdr:cNvCxnSpPr/>
      </xdr:nvCxnSpPr>
      <xdr:spPr>
        <a:xfrm>
          <a:off x="3987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64407</xdr:rowOff>
    </xdr:to>
    <xdr:cxnSp macro="">
      <xdr:nvCxnSpPr>
        <xdr:cNvPr id="193" name="直線コネクタ 192"/>
        <xdr:cNvCxnSpPr/>
      </xdr:nvCxnSpPr>
      <xdr:spPr>
        <a:xfrm flipV="1">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129722</xdr:rowOff>
    </xdr:to>
    <xdr:cxnSp macro="">
      <xdr:nvCxnSpPr>
        <xdr:cNvPr id="196" name="直線コネクタ 195"/>
        <xdr:cNvCxnSpPr/>
      </xdr:nvCxnSpPr>
      <xdr:spPr>
        <a:xfrm flipV="1">
          <a:off x="2209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9" name="直線コネクタ 198"/>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3" name="テキスト ボックス 202"/>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9" name="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5" name="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7" name="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8" name="テキスト ボックス 217"/>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全国平均より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ポイント下回っているが、県内平均より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公共下水道事業会計については、基準外繰出をしていないため、繰出金が少ない状況である。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しかしながら、国民健康保険事業特別会計への法定外繰出しが依然として高額であり、国保税収納率の向上だけでは足りないため、国保税の引上げの検討を講じていく必要がある。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107950</xdr:rowOff>
    </xdr:to>
    <xdr:cxnSp macro="">
      <xdr:nvCxnSpPr>
        <xdr:cNvPr id="251" name="直線コネクタ 250"/>
        <xdr:cNvCxnSpPr/>
      </xdr:nvCxnSpPr>
      <xdr:spPr>
        <a:xfrm flipV="1">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43180</xdr:rowOff>
    </xdr:to>
    <xdr:cxnSp macro="">
      <xdr:nvCxnSpPr>
        <xdr:cNvPr id="254" name="直線コネクタ 253"/>
        <xdr:cNvCxnSpPr/>
      </xdr:nvCxnSpPr>
      <xdr:spPr>
        <a:xfrm flipV="1">
          <a:off x="14782800" y="953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43180</xdr:rowOff>
    </xdr:to>
    <xdr:cxnSp macro="">
      <xdr:nvCxnSpPr>
        <xdr:cNvPr id="257" name="直線コネクタ 256"/>
        <xdr:cNvCxnSpPr/>
      </xdr:nvCxnSpPr>
      <xdr:spPr>
        <a:xfrm>
          <a:off x="13893800" y="9552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123190</xdr:rowOff>
    </xdr:to>
    <xdr:cxnSp macro="">
      <xdr:nvCxnSpPr>
        <xdr:cNvPr id="260" name="直線コネクタ 259"/>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8" name="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補助費等の比率は、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減少している。全国平均を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ポイント下回っており、低い水準にある。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補助費については、経常経費化し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ないよう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、引き続き、補助金の必要性、有効性、使途の適切さなどについて、検証、見直しを行い、適正化を図っていく必要がある。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36</xdr:row>
      <xdr:rowOff>110672</xdr:rowOff>
    </xdr:to>
    <xdr:cxnSp macro="">
      <xdr:nvCxnSpPr>
        <xdr:cNvPr id="314" name="直線コネクタ 313"/>
        <xdr:cNvCxnSpPr/>
      </xdr:nvCxnSpPr>
      <xdr:spPr>
        <a:xfrm flipV="1">
          <a:off x="15671800" y="6250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67128</xdr:rowOff>
    </xdr:from>
    <xdr:to>
      <xdr:col>78</xdr:col>
      <xdr:colOff>69850</xdr:colOff>
      <xdr:row>36</xdr:row>
      <xdr:rowOff>110672</xdr:rowOff>
    </xdr:to>
    <xdr:cxnSp macro="">
      <xdr:nvCxnSpPr>
        <xdr:cNvPr id="317" name="直線コネクタ 316"/>
        <xdr:cNvCxnSpPr/>
      </xdr:nvCxnSpPr>
      <xdr:spPr>
        <a:xfrm>
          <a:off x="14782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1814</xdr:rowOff>
    </xdr:from>
    <xdr:to>
      <xdr:col>73</xdr:col>
      <xdr:colOff>180975</xdr:colOff>
      <xdr:row>36</xdr:row>
      <xdr:rowOff>67128</xdr:rowOff>
    </xdr:to>
    <xdr:cxnSp macro="">
      <xdr:nvCxnSpPr>
        <xdr:cNvPr id="320" name="直線コネクタ 319"/>
        <xdr:cNvCxnSpPr/>
      </xdr:nvCxnSpPr>
      <xdr:spPr>
        <a:xfrm>
          <a:off x="13893800" y="6174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36</xdr:row>
      <xdr:rowOff>143328</xdr:rowOff>
    </xdr:to>
    <xdr:cxnSp macro="">
      <xdr:nvCxnSpPr>
        <xdr:cNvPr id="323" name="直線コネクタ 322"/>
        <xdr:cNvCxnSpPr/>
      </xdr:nvCxnSpPr>
      <xdr:spPr>
        <a:xfrm flipV="1">
          <a:off x="13004800" y="61740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6" name="フローチャート: 判断 325"/>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160763</xdr:rowOff>
    </xdr:from>
    <xdr:ext cx="762000" cy="259045"/>
    <xdr:sp macro="" textlink="">
      <xdr:nvSpPr>
        <xdr:cNvPr id="327" name="テキスト ボックス 326"/>
        <xdr:cNvSpPr txBox="1"/>
      </xdr:nvSpPr>
      <xdr:spPr>
        <a:xfrm>
          <a:off x="12623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33" name="楕円 332"/>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34"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5" name="楕円 334"/>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36" name="テキスト ボックス 335"/>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37" name="楕円 336"/>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38" name="テキスト ボックス 337"/>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122464</xdr:rowOff>
    </xdr:from>
    <xdr:to>
      <xdr:col>69</xdr:col>
      <xdr:colOff>142875</xdr:colOff>
      <xdr:row>36</xdr:row>
      <xdr:rowOff>52614</xdr:rowOff>
    </xdr:to>
    <xdr:sp macro="" textlink="">
      <xdr:nvSpPr>
        <xdr:cNvPr id="339" name="楕円 338"/>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40" name="テキスト ボックス 339"/>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41" name="楕円 340"/>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42" name="テキスト ボックス 341"/>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公債費の比率は、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ポイント下回っており、低い水準にある。他団体と比較して低い水準を維持している要因は、高金利で借り入れた政府系資金等が償還満期を迎えたことや、借入抑制を行ってきたことなどによるものである。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しかしながら、近年、市債を積極的に活用してまちづくりを進めていることから、今後は公債費の比率が増えていくことが見込まれる。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市債を活用するにふさわしい事業を慎重に選択し、世代間負担の公平性に留意した市債活用を図っていく必要がある。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5" name="直線コネクタ 374"/>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16510</xdr:rowOff>
    </xdr:to>
    <xdr:cxnSp macro="">
      <xdr:nvCxnSpPr>
        <xdr:cNvPr id="378" name="直線コネクタ 377"/>
        <xdr:cNvCxnSpPr/>
      </xdr:nvCxnSpPr>
      <xdr:spPr>
        <a:xfrm>
          <a:off x="3098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1270</xdr:rowOff>
    </xdr:to>
    <xdr:cxnSp macro="">
      <xdr:nvCxnSpPr>
        <xdr:cNvPr id="381" name="直線コネクタ 380"/>
        <xdr:cNvCxnSpPr/>
      </xdr:nvCxnSpPr>
      <xdr:spPr>
        <a:xfrm flipV="1">
          <a:off x="2209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107950</xdr:rowOff>
    </xdr:to>
    <xdr:cxnSp macro="">
      <xdr:nvCxnSpPr>
        <xdr:cNvPr id="384" name="直線コネクタ 383"/>
        <xdr:cNvCxnSpPr/>
      </xdr:nvCxnSpPr>
      <xdr:spPr>
        <a:xfrm flipV="1">
          <a:off x="1320800" y="12860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4" name="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5"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6" name="楕円 395"/>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7" name="テキスト ボックス 396"/>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8" name="楕円 397"/>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9" name="テキスト ボックス 398"/>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400" name="楕円 39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401" name="テキスト ボックス 40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2" name="楕円 401"/>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3" name="テキスト ボックス 402"/>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公債費以外の比率は、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％と前年度比で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全国平均を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ポイント、県内平均を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ポイント、類団平均を</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ポイント上回っており、高い水準にある。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近年、公債費以外の比率が高止まりしている要因は、少子高齢化の急速な進展により、扶助費などの社会保障関連経費が増加したことによる。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今後も、社会保障関連経費は伸びていくことが見込まれるので、物件費や補助費等などの消費的経費が経常経費化しないよう、行政改革の推進などにより縮減に努めていく必要がある。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58420</xdr:rowOff>
    </xdr:to>
    <xdr:cxnSp macro="">
      <xdr:nvCxnSpPr>
        <xdr:cNvPr id="432" name="直線コネクタ 431"/>
        <xdr:cNvCxnSpPr/>
      </xdr:nvCxnSpPr>
      <xdr:spPr>
        <a:xfrm flipV="1">
          <a:off x="15671800" y="134200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149861</xdr:rowOff>
    </xdr:to>
    <xdr:cxnSp macro="">
      <xdr:nvCxnSpPr>
        <xdr:cNvPr id="435" name="直線コネクタ 434"/>
        <xdr:cNvCxnSpPr/>
      </xdr:nvCxnSpPr>
      <xdr:spPr>
        <a:xfrm flipV="1">
          <a:off x="14782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149861</xdr:rowOff>
    </xdr:to>
    <xdr:cxnSp macro="">
      <xdr:nvCxnSpPr>
        <xdr:cNvPr id="438" name="直線コネクタ 437"/>
        <xdr:cNvCxnSpPr/>
      </xdr:nvCxnSpPr>
      <xdr:spPr>
        <a:xfrm>
          <a:off x="13893800" y="13425805"/>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121286</xdr:rowOff>
    </xdr:to>
    <xdr:cxnSp macro="">
      <xdr:nvCxnSpPr>
        <xdr:cNvPr id="441" name="直線コネクタ 440"/>
        <xdr:cNvCxnSpPr/>
      </xdr:nvCxnSpPr>
      <xdr:spPr>
        <a:xfrm flipV="1">
          <a:off x="13004800" y="134258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4" name="フローチャート: 判断 44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45" name="テキスト ボックス 44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51" name="楕円 45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5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3" name="楕円 452"/>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4" name="テキスト ボックス 453"/>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5" name="楕円 45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6" name="テキスト ボックス 45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7" name="楕円 456"/>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58" name="テキスト ボックス 457"/>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70486</xdr:rowOff>
    </xdr:from>
    <xdr:to>
      <xdr:col>65</xdr:col>
      <xdr:colOff>53975</xdr:colOff>
      <xdr:row>79</xdr:row>
      <xdr:rowOff>636</xdr:rowOff>
    </xdr:to>
    <xdr:sp macro="" textlink="">
      <xdr:nvSpPr>
        <xdr:cNvPr id="459" name="楕円 458"/>
        <xdr:cNvSpPr/>
      </xdr:nvSpPr>
      <xdr:spPr>
        <a:xfrm>
          <a:off x="12954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156863</xdr:rowOff>
    </xdr:from>
    <xdr:ext cx="762000" cy="259045"/>
    <xdr:sp macro="" textlink="">
      <xdr:nvSpPr>
        <xdr:cNvPr id="460" name="テキスト ボックス 459"/>
        <xdr:cNvSpPr txBox="1"/>
      </xdr:nvSpPr>
      <xdr:spPr>
        <a:xfrm>
          <a:off x="126238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90337</xdr:rowOff>
    </xdr:from>
    <xdr:to>
      <xdr:col>29</xdr:col>
      <xdr:colOff>127000</xdr:colOff>
      <xdr:row>17</xdr:row>
      <xdr:rowOff>103334</xdr:rowOff>
    </xdr:to>
    <xdr:cxnSp macro="">
      <xdr:nvCxnSpPr>
        <xdr:cNvPr id="52" name="直線コネクタ 51"/>
        <xdr:cNvCxnSpPr/>
      </xdr:nvCxnSpPr>
      <xdr:spPr bwMode="auto">
        <a:xfrm>
          <a:off x="5003800" y="3052612"/>
          <a:ext cx="647700" cy="1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78025</xdr:rowOff>
    </xdr:from>
    <xdr:to>
      <xdr:col>26</xdr:col>
      <xdr:colOff>50800</xdr:colOff>
      <xdr:row>17</xdr:row>
      <xdr:rowOff>90337</xdr:rowOff>
    </xdr:to>
    <xdr:cxnSp macro="">
      <xdr:nvCxnSpPr>
        <xdr:cNvPr id="55" name="直線コネクタ 54"/>
        <xdr:cNvCxnSpPr/>
      </xdr:nvCxnSpPr>
      <xdr:spPr bwMode="auto">
        <a:xfrm>
          <a:off x="4305300" y="3040300"/>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78025</xdr:rowOff>
    </xdr:from>
    <xdr:to>
      <xdr:col>22</xdr:col>
      <xdr:colOff>114300</xdr:colOff>
      <xdr:row>17</xdr:row>
      <xdr:rowOff>133216</xdr:rowOff>
    </xdr:to>
    <xdr:cxnSp macro="">
      <xdr:nvCxnSpPr>
        <xdr:cNvPr id="58" name="直線コネクタ 57"/>
        <xdr:cNvCxnSpPr/>
      </xdr:nvCxnSpPr>
      <xdr:spPr bwMode="auto">
        <a:xfrm flipV="1">
          <a:off x="3606800" y="3040300"/>
          <a:ext cx="6985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117246</xdr:rowOff>
    </xdr:from>
    <xdr:to>
      <xdr:col>18</xdr:col>
      <xdr:colOff>177800</xdr:colOff>
      <xdr:row>17</xdr:row>
      <xdr:rowOff>133216</xdr:rowOff>
    </xdr:to>
    <xdr:cxnSp macro="">
      <xdr:nvCxnSpPr>
        <xdr:cNvPr id="61" name="直線コネクタ 60"/>
        <xdr:cNvCxnSpPr/>
      </xdr:nvCxnSpPr>
      <xdr:spPr bwMode="auto">
        <a:xfrm>
          <a:off x="2908300" y="3079521"/>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92833</xdr:rowOff>
    </xdr:from>
    <xdr:to>
      <xdr:col>15</xdr:col>
      <xdr:colOff>101600</xdr:colOff>
      <xdr:row>17</xdr:row>
      <xdr:rowOff>22983</xdr:rowOff>
    </xdr:to>
    <xdr:sp macro="" textlink="">
      <xdr:nvSpPr>
        <xdr:cNvPr id="64" name="フローチャート: 判断 63"/>
        <xdr:cNvSpPr/>
      </xdr:nvSpPr>
      <xdr:spPr bwMode="auto">
        <a:xfrm>
          <a:off x="2857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33160</xdr:rowOff>
    </xdr:from>
    <xdr:ext cx="762000" cy="259045"/>
    <xdr:sp macro="" textlink="">
      <xdr:nvSpPr>
        <xdr:cNvPr id="65" name="テキスト ボックス 64"/>
        <xdr:cNvSpPr txBox="1"/>
      </xdr:nvSpPr>
      <xdr:spPr>
        <a:xfrm>
          <a:off x="2527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52534</xdr:rowOff>
    </xdr:from>
    <xdr:to>
      <xdr:col>29</xdr:col>
      <xdr:colOff>177800</xdr:colOff>
      <xdr:row>17</xdr:row>
      <xdr:rowOff>154134</xdr:rowOff>
    </xdr:to>
    <xdr:sp macro="" textlink="">
      <xdr:nvSpPr>
        <xdr:cNvPr id="71" name="楕円 70"/>
        <xdr:cNvSpPr/>
      </xdr:nvSpPr>
      <xdr:spPr bwMode="auto">
        <a:xfrm>
          <a:off x="5600700" y="301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24611</xdr:rowOff>
    </xdr:from>
    <xdr:ext cx="762000" cy="259045"/>
    <xdr:sp macro="" textlink="">
      <xdr:nvSpPr>
        <xdr:cNvPr id="72" name="人口1人当たり決算額の推移該当値テキスト130"/>
        <xdr:cNvSpPr txBox="1"/>
      </xdr:nvSpPr>
      <xdr:spPr>
        <a:xfrm>
          <a:off x="5740400" y="298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39537</xdr:rowOff>
    </xdr:from>
    <xdr:to>
      <xdr:col>26</xdr:col>
      <xdr:colOff>101600</xdr:colOff>
      <xdr:row>17</xdr:row>
      <xdr:rowOff>141137</xdr:rowOff>
    </xdr:to>
    <xdr:sp macro="" textlink="">
      <xdr:nvSpPr>
        <xdr:cNvPr id="73" name="楕円 72"/>
        <xdr:cNvSpPr/>
      </xdr:nvSpPr>
      <xdr:spPr bwMode="auto">
        <a:xfrm>
          <a:off x="4953000" y="30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125914</xdr:rowOff>
    </xdr:from>
    <xdr:ext cx="736600" cy="259045"/>
    <xdr:sp macro="" textlink="">
      <xdr:nvSpPr>
        <xdr:cNvPr id="74" name="テキスト ボックス 73"/>
        <xdr:cNvSpPr txBox="1"/>
      </xdr:nvSpPr>
      <xdr:spPr>
        <a:xfrm>
          <a:off x="4622800" y="308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27225</xdr:rowOff>
    </xdr:from>
    <xdr:to>
      <xdr:col>22</xdr:col>
      <xdr:colOff>165100</xdr:colOff>
      <xdr:row>17</xdr:row>
      <xdr:rowOff>128825</xdr:rowOff>
    </xdr:to>
    <xdr:sp macro="" textlink="">
      <xdr:nvSpPr>
        <xdr:cNvPr id="75" name="楕円 74"/>
        <xdr:cNvSpPr/>
      </xdr:nvSpPr>
      <xdr:spPr bwMode="auto">
        <a:xfrm>
          <a:off x="42545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113602</xdr:rowOff>
    </xdr:from>
    <xdr:ext cx="762000" cy="259045"/>
    <xdr:sp macro="" textlink="">
      <xdr:nvSpPr>
        <xdr:cNvPr id="76" name="テキスト ボックス 75"/>
        <xdr:cNvSpPr txBox="1"/>
      </xdr:nvSpPr>
      <xdr:spPr>
        <a:xfrm>
          <a:off x="3924300" y="307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82416</xdr:rowOff>
    </xdr:from>
    <xdr:to>
      <xdr:col>19</xdr:col>
      <xdr:colOff>38100</xdr:colOff>
      <xdr:row>18</xdr:row>
      <xdr:rowOff>12566</xdr:rowOff>
    </xdr:to>
    <xdr:sp macro="" textlink="">
      <xdr:nvSpPr>
        <xdr:cNvPr id="77" name="楕円 76"/>
        <xdr:cNvSpPr/>
      </xdr:nvSpPr>
      <xdr:spPr bwMode="auto">
        <a:xfrm>
          <a:off x="3556000" y="304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168793</xdr:rowOff>
    </xdr:from>
    <xdr:ext cx="762000" cy="259045"/>
    <xdr:sp macro="" textlink="">
      <xdr:nvSpPr>
        <xdr:cNvPr id="78" name="テキスト ボックス 77"/>
        <xdr:cNvSpPr txBox="1"/>
      </xdr:nvSpPr>
      <xdr:spPr>
        <a:xfrm>
          <a:off x="3225800" y="31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66446</xdr:rowOff>
    </xdr:from>
    <xdr:to>
      <xdr:col>15</xdr:col>
      <xdr:colOff>101600</xdr:colOff>
      <xdr:row>17</xdr:row>
      <xdr:rowOff>168046</xdr:rowOff>
    </xdr:to>
    <xdr:sp macro="" textlink="">
      <xdr:nvSpPr>
        <xdr:cNvPr id="79" name="楕円 78"/>
        <xdr:cNvSpPr/>
      </xdr:nvSpPr>
      <xdr:spPr bwMode="auto">
        <a:xfrm>
          <a:off x="28575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152823</xdr:rowOff>
    </xdr:from>
    <xdr:ext cx="762000" cy="259045"/>
    <xdr:sp macro="" textlink="">
      <xdr:nvSpPr>
        <xdr:cNvPr id="80" name="テキスト ボックス 79"/>
        <xdr:cNvSpPr txBox="1"/>
      </xdr:nvSpPr>
      <xdr:spPr>
        <a:xfrm>
          <a:off x="2527300" y="31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68173</xdr:rowOff>
    </xdr:from>
    <xdr:to>
      <xdr:col>29</xdr:col>
      <xdr:colOff>127000</xdr:colOff>
      <xdr:row>37</xdr:row>
      <xdr:rowOff>4013</xdr:rowOff>
    </xdr:to>
    <xdr:cxnSp macro="">
      <xdr:nvCxnSpPr>
        <xdr:cNvPr id="113" name="直線コネクタ 112"/>
        <xdr:cNvCxnSpPr/>
      </xdr:nvCxnSpPr>
      <xdr:spPr bwMode="auto">
        <a:xfrm flipV="1">
          <a:off x="5003800" y="7021423"/>
          <a:ext cx="647700" cy="10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144907</xdr:rowOff>
    </xdr:from>
    <xdr:to>
      <xdr:col>26</xdr:col>
      <xdr:colOff>50800</xdr:colOff>
      <xdr:row>37</xdr:row>
      <xdr:rowOff>4013</xdr:rowOff>
    </xdr:to>
    <xdr:cxnSp macro="">
      <xdr:nvCxnSpPr>
        <xdr:cNvPr id="116" name="直線コネクタ 115"/>
        <xdr:cNvCxnSpPr/>
      </xdr:nvCxnSpPr>
      <xdr:spPr bwMode="auto">
        <a:xfrm>
          <a:off x="4305300" y="7098157"/>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144907</xdr:rowOff>
    </xdr:from>
    <xdr:to>
      <xdr:col>22</xdr:col>
      <xdr:colOff>114300</xdr:colOff>
      <xdr:row>37</xdr:row>
      <xdr:rowOff>9004</xdr:rowOff>
    </xdr:to>
    <xdr:cxnSp macro="">
      <xdr:nvCxnSpPr>
        <xdr:cNvPr id="119" name="直線コネクタ 118"/>
        <xdr:cNvCxnSpPr/>
      </xdr:nvCxnSpPr>
      <xdr:spPr bwMode="auto">
        <a:xfrm flipV="1">
          <a:off x="3606800" y="7098157"/>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3404</xdr:rowOff>
    </xdr:from>
    <xdr:to>
      <xdr:col>18</xdr:col>
      <xdr:colOff>177800</xdr:colOff>
      <xdr:row>37</xdr:row>
      <xdr:rowOff>9004</xdr:rowOff>
    </xdr:to>
    <xdr:cxnSp macro="">
      <xdr:nvCxnSpPr>
        <xdr:cNvPr id="122" name="直線コネクタ 121"/>
        <xdr:cNvCxnSpPr/>
      </xdr:nvCxnSpPr>
      <xdr:spPr bwMode="auto">
        <a:xfrm>
          <a:off x="2908300" y="7128104"/>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295084</xdr:rowOff>
    </xdr:from>
    <xdr:to>
      <xdr:col>15</xdr:col>
      <xdr:colOff>101600</xdr:colOff>
      <xdr:row>36</xdr:row>
      <xdr:rowOff>53784</xdr:rowOff>
    </xdr:to>
    <xdr:sp macro="" textlink="">
      <xdr:nvSpPr>
        <xdr:cNvPr id="125" name="フローチャート: 判断 124"/>
        <xdr:cNvSpPr/>
      </xdr:nvSpPr>
      <xdr:spPr bwMode="auto">
        <a:xfrm>
          <a:off x="28575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63961</xdr:rowOff>
    </xdr:from>
    <xdr:ext cx="762000" cy="259045"/>
    <xdr:sp macro="" textlink="">
      <xdr:nvSpPr>
        <xdr:cNvPr id="126" name="テキスト ボックス 125"/>
        <xdr:cNvSpPr txBox="1"/>
      </xdr:nvSpPr>
      <xdr:spPr>
        <a:xfrm>
          <a:off x="25273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17373</xdr:rowOff>
    </xdr:from>
    <xdr:to>
      <xdr:col>29</xdr:col>
      <xdr:colOff>177800</xdr:colOff>
      <xdr:row>36</xdr:row>
      <xdr:rowOff>118973</xdr:rowOff>
    </xdr:to>
    <xdr:sp macro="" textlink="">
      <xdr:nvSpPr>
        <xdr:cNvPr id="132" name="楕円 131"/>
        <xdr:cNvSpPr/>
      </xdr:nvSpPr>
      <xdr:spPr bwMode="auto">
        <a:xfrm>
          <a:off x="56007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332350</xdr:rowOff>
    </xdr:from>
    <xdr:ext cx="762000" cy="259045"/>
    <xdr:sp macro="" textlink="">
      <xdr:nvSpPr>
        <xdr:cNvPr id="133" name="人口1人当たり決算額の推移該当値テキスト445"/>
        <xdr:cNvSpPr txBox="1"/>
      </xdr:nvSpPr>
      <xdr:spPr>
        <a:xfrm>
          <a:off x="5740400" y="69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124663</xdr:rowOff>
    </xdr:from>
    <xdr:to>
      <xdr:col>26</xdr:col>
      <xdr:colOff>101600</xdr:colOff>
      <xdr:row>37</xdr:row>
      <xdr:rowOff>54813</xdr:rowOff>
    </xdr:to>
    <xdr:sp macro="" textlink="">
      <xdr:nvSpPr>
        <xdr:cNvPr id="134" name="楕円 133"/>
        <xdr:cNvSpPr/>
      </xdr:nvSpPr>
      <xdr:spPr bwMode="auto">
        <a:xfrm>
          <a:off x="4953000" y="70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39590</xdr:rowOff>
    </xdr:from>
    <xdr:ext cx="736600" cy="259045"/>
    <xdr:sp macro="" textlink="">
      <xdr:nvSpPr>
        <xdr:cNvPr id="135" name="テキスト ボックス 134"/>
        <xdr:cNvSpPr txBox="1"/>
      </xdr:nvSpPr>
      <xdr:spPr>
        <a:xfrm>
          <a:off x="4622800" y="716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94107</xdr:rowOff>
    </xdr:from>
    <xdr:to>
      <xdr:col>22</xdr:col>
      <xdr:colOff>165100</xdr:colOff>
      <xdr:row>37</xdr:row>
      <xdr:rowOff>24257</xdr:rowOff>
    </xdr:to>
    <xdr:sp macro="" textlink="">
      <xdr:nvSpPr>
        <xdr:cNvPr id="136" name="楕円 135"/>
        <xdr:cNvSpPr/>
      </xdr:nvSpPr>
      <xdr:spPr bwMode="auto">
        <a:xfrm>
          <a:off x="4254500" y="704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9034</xdr:rowOff>
    </xdr:from>
    <xdr:ext cx="762000" cy="259045"/>
    <xdr:sp macro="" textlink="">
      <xdr:nvSpPr>
        <xdr:cNvPr id="137" name="テキスト ボックス 136"/>
        <xdr:cNvSpPr txBox="1"/>
      </xdr:nvSpPr>
      <xdr:spPr>
        <a:xfrm>
          <a:off x="3924300" y="71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129654</xdr:rowOff>
    </xdr:from>
    <xdr:to>
      <xdr:col>19</xdr:col>
      <xdr:colOff>38100</xdr:colOff>
      <xdr:row>37</xdr:row>
      <xdr:rowOff>59804</xdr:rowOff>
    </xdr:to>
    <xdr:sp macro="" textlink="">
      <xdr:nvSpPr>
        <xdr:cNvPr id="138" name="楕円 137"/>
        <xdr:cNvSpPr/>
      </xdr:nvSpPr>
      <xdr:spPr bwMode="auto">
        <a:xfrm>
          <a:off x="3556000" y="708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44581</xdr:rowOff>
    </xdr:from>
    <xdr:ext cx="762000" cy="259045"/>
    <xdr:sp macro="" textlink="">
      <xdr:nvSpPr>
        <xdr:cNvPr id="139" name="テキスト ボックス 138"/>
        <xdr:cNvSpPr txBox="1"/>
      </xdr:nvSpPr>
      <xdr:spPr>
        <a:xfrm>
          <a:off x="3225800" y="716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124054</xdr:rowOff>
    </xdr:from>
    <xdr:to>
      <xdr:col>15</xdr:col>
      <xdr:colOff>101600</xdr:colOff>
      <xdr:row>37</xdr:row>
      <xdr:rowOff>54204</xdr:rowOff>
    </xdr:to>
    <xdr:sp macro="" textlink="">
      <xdr:nvSpPr>
        <xdr:cNvPr id="140" name="楕円 139"/>
        <xdr:cNvSpPr/>
      </xdr:nvSpPr>
      <xdr:spPr bwMode="auto">
        <a:xfrm>
          <a:off x="2857500" y="707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38981</xdr:rowOff>
    </xdr:from>
    <xdr:ext cx="762000" cy="259045"/>
    <xdr:sp macro="" textlink="">
      <xdr:nvSpPr>
        <xdr:cNvPr id="141" name="テキスト ボックス 140"/>
        <xdr:cNvSpPr txBox="1"/>
      </xdr:nvSpPr>
      <xdr:spPr>
        <a:xfrm>
          <a:off x="2527300" y="71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39769</xdr:rowOff>
    </xdr:from>
    <xdr:to>
      <xdr:col>24</xdr:col>
      <xdr:colOff>63500</xdr:colOff>
      <xdr:row>35</xdr:row>
      <xdr:rowOff>67397</xdr:rowOff>
    </xdr:to>
    <xdr:cxnSp macro="">
      <xdr:nvCxnSpPr>
        <xdr:cNvPr id="63" name="直線コネクタ 62"/>
        <xdr:cNvCxnSpPr/>
      </xdr:nvCxnSpPr>
      <xdr:spPr>
        <a:xfrm>
          <a:off x="3797300" y="6040519"/>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31833</xdr:rowOff>
    </xdr:from>
    <xdr:to>
      <xdr:col>19</xdr:col>
      <xdr:colOff>177800</xdr:colOff>
      <xdr:row>35</xdr:row>
      <xdr:rowOff>39769</xdr:rowOff>
    </xdr:to>
    <xdr:cxnSp macro="">
      <xdr:nvCxnSpPr>
        <xdr:cNvPr id="66" name="直線コネクタ 65"/>
        <xdr:cNvCxnSpPr/>
      </xdr:nvCxnSpPr>
      <xdr:spPr>
        <a:xfrm>
          <a:off x="2908300" y="60325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31833</xdr:rowOff>
    </xdr:from>
    <xdr:to>
      <xdr:col>15</xdr:col>
      <xdr:colOff>50800</xdr:colOff>
      <xdr:row>35</xdr:row>
      <xdr:rowOff>57796</xdr:rowOff>
    </xdr:to>
    <xdr:cxnSp macro="">
      <xdr:nvCxnSpPr>
        <xdr:cNvPr id="69" name="直線コネクタ 68"/>
        <xdr:cNvCxnSpPr/>
      </xdr:nvCxnSpPr>
      <xdr:spPr>
        <a:xfrm flipV="1">
          <a:off x="2019300" y="6032583"/>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10966</xdr:rowOff>
    </xdr:from>
    <xdr:to>
      <xdr:col>10</xdr:col>
      <xdr:colOff>114300</xdr:colOff>
      <xdr:row>35</xdr:row>
      <xdr:rowOff>57796</xdr:rowOff>
    </xdr:to>
    <xdr:cxnSp macro="">
      <xdr:nvCxnSpPr>
        <xdr:cNvPr id="72" name="直線コネクタ 71"/>
        <xdr:cNvCxnSpPr/>
      </xdr:nvCxnSpPr>
      <xdr:spPr>
        <a:xfrm>
          <a:off x="1130300" y="6011716"/>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90141</xdr:rowOff>
    </xdr:from>
    <xdr:to>
      <xdr:col>6</xdr:col>
      <xdr:colOff>38100</xdr:colOff>
      <xdr:row>35</xdr:row>
      <xdr:rowOff>20291</xdr:rowOff>
    </xdr:to>
    <xdr:sp macro="" textlink="">
      <xdr:nvSpPr>
        <xdr:cNvPr id="75" name="フローチャート: 判断 74"/>
        <xdr:cNvSpPr/>
      </xdr:nvSpPr>
      <xdr:spPr>
        <a:xfrm>
          <a:off x="1079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36818</xdr:rowOff>
    </xdr:from>
    <xdr:ext cx="534377" cy="259045"/>
    <xdr:sp macro="" textlink="">
      <xdr:nvSpPr>
        <xdr:cNvPr id="76" name="テキスト ボックス 75"/>
        <xdr:cNvSpPr txBox="1"/>
      </xdr:nvSpPr>
      <xdr:spPr>
        <a:xfrm>
          <a:off x="863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16597</xdr:rowOff>
    </xdr:from>
    <xdr:to>
      <xdr:col>24</xdr:col>
      <xdr:colOff>114300</xdr:colOff>
      <xdr:row>35</xdr:row>
      <xdr:rowOff>118197</xdr:rowOff>
    </xdr:to>
    <xdr:sp macro="" textlink="">
      <xdr:nvSpPr>
        <xdr:cNvPr id="82" name="楕円 81"/>
        <xdr:cNvSpPr/>
      </xdr:nvSpPr>
      <xdr:spPr>
        <a:xfrm>
          <a:off x="4584700" y="60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166474</xdr:rowOff>
    </xdr:from>
    <xdr:ext cx="534377" cy="259045"/>
    <xdr:sp macro="" textlink="">
      <xdr:nvSpPr>
        <xdr:cNvPr id="83" name="人件費該当値テキスト"/>
        <xdr:cNvSpPr txBox="1"/>
      </xdr:nvSpPr>
      <xdr:spPr>
        <a:xfrm>
          <a:off x="4686300" y="59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160419</xdr:rowOff>
    </xdr:from>
    <xdr:to>
      <xdr:col>20</xdr:col>
      <xdr:colOff>38100</xdr:colOff>
      <xdr:row>35</xdr:row>
      <xdr:rowOff>90569</xdr:rowOff>
    </xdr:to>
    <xdr:sp macro="" textlink="">
      <xdr:nvSpPr>
        <xdr:cNvPr id="84" name="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81696</xdr:rowOff>
    </xdr:from>
    <xdr:ext cx="534377" cy="259045"/>
    <xdr:sp macro="" textlink="">
      <xdr:nvSpPr>
        <xdr:cNvPr id="85" name="テキスト ボックス 84"/>
        <xdr:cNvSpPr txBox="1"/>
      </xdr:nvSpPr>
      <xdr:spPr>
        <a:xfrm>
          <a:off x="3530111" y="60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152483</xdr:rowOff>
    </xdr:from>
    <xdr:to>
      <xdr:col>15</xdr:col>
      <xdr:colOff>101600</xdr:colOff>
      <xdr:row>35</xdr:row>
      <xdr:rowOff>82633</xdr:rowOff>
    </xdr:to>
    <xdr:sp macro="" textlink="">
      <xdr:nvSpPr>
        <xdr:cNvPr id="86" name="楕円 85"/>
        <xdr:cNvSpPr/>
      </xdr:nvSpPr>
      <xdr:spPr>
        <a:xfrm>
          <a:off x="2857500" y="5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73760</xdr:rowOff>
    </xdr:from>
    <xdr:ext cx="534377" cy="259045"/>
    <xdr:sp macro="" textlink="">
      <xdr:nvSpPr>
        <xdr:cNvPr id="87" name="テキスト ボックス 86"/>
        <xdr:cNvSpPr txBox="1"/>
      </xdr:nvSpPr>
      <xdr:spPr>
        <a:xfrm>
          <a:off x="2641111" y="6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6996</xdr:rowOff>
    </xdr:from>
    <xdr:to>
      <xdr:col>10</xdr:col>
      <xdr:colOff>165100</xdr:colOff>
      <xdr:row>35</xdr:row>
      <xdr:rowOff>108596</xdr:rowOff>
    </xdr:to>
    <xdr:sp macro="" textlink="">
      <xdr:nvSpPr>
        <xdr:cNvPr id="88" name="楕円 87"/>
        <xdr:cNvSpPr/>
      </xdr:nvSpPr>
      <xdr:spPr>
        <a:xfrm>
          <a:off x="1968500" y="6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99723</xdr:rowOff>
    </xdr:from>
    <xdr:ext cx="534377" cy="259045"/>
    <xdr:sp macro="" textlink="">
      <xdr:nvSpPr>
        <xdr:cNvPr id="89" name="テキスト ボックス 88"/>
        <xdr:cNvSpPr txBox="1"/>
      </xdr:nvSpPr>
      <xdr:spPr>
        <a:xfrm>
          <a:off x="1752111" y="61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131616</xdr:rowOff>
    </xdr:from>
    <xdr:to>
      <xdr:col>6</xdr:col>
      <xdr:colOff>38100</xdr:colOff>
      <xdr:row>35</xdr:row>
      <xdr:rowOff>61766</xdr:rowOff>
    </xdr:to>
    <xdr:sp macro="" textlink="">
      <xdr:nvSpPr>
        <xdr:cNvPr id="90" name="楕円 89"/>
        <xdr:cNvSpPr/>
      </xdr:nvSpPr>
      <xdr:spPr>
        <a:xfrm>
          <a:off x="1079500" y="59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52893</xdr:rowOff>
    </xdr:from>
    <xdr:ext cx="534377" cy="259045"/>
    <xdr:sp macro="" textlink="">
      <xdr:nvSpPr>
        <xdr:cNvPr id="91" name="テキスト ボックス 90"/>
        <xdr:cNvSpPr txBox="1"/>
      </xdr:nvSpPr>
      <xdr:spPr>
        <a:xfrm>
          <a:off x="863111" y="60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52553</xdr:rowOff>
    </xdr:from>
    <xdr:to>
      <xdr:col>24</xdr:col>
      <xdr:colOff>63500</xdr:colOff>
      <xdr:row>57</xdr:row>
      <xdr:rowOff>69786</xdr:rowOff>
    </xdr:to>
    <xdr:cxnSp macro="">
      <xdr:nvCxnSpPr>
        <xdr:cNvPr id="121" name="直線コネクタ 120"/>
        <xdr:cNvCxnSpPr/>
      </xdr:nvCxnSpPr>
      <xdr:spPr>
        <a:xfrm flipV="1">
          <a:off x="3797300" y="9825203"/>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69786</xdr:rowOff>
    </xdr:from>
    <xdr:to>
      <xdr:col>19</xdr:col>
      <xdr:colOff>177800</xdr:colOff>
      <xdr:row>57</xdr:row>
      <xdr:rowOff>76873</xdr:rowOff>
    </xdr:to>
    <xdr:cxnSp macro="">
      <xdr:nvCxnSpPr>
        <xdr:cNvPr id="124" name="直線コネクタ 123"/>
        <xdr:cNvCxnSpPr/>
      </xdr:nvCxnSpPr>
      <xdr:spPr>
        <a:xfrm flipV="1">
          <a:off x="2908300" y="984243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76873</xdr:rowOff>
    </xdr:from>
    <xdr:to>
      <xdr:col>15</xdr:col>
      <xdr:colOff>50800</xdr:colOff>
      <xdr:row>57</xdr:row>
      <xdr:rowOff>88874</xdr:rowOff>
    </xdr:to>
    <xdr:cxnSp macro="">
      <xdr:nvCxnSpPr>
        <xdr:cNvPr id="127" name="直線コネクタ 126"/>
        <xdr:cNvCxnSpPr/>
      </xdr:nvCxnSpPr>
      <xdr:spPr>
        <a:xfrm flipV="1">
          <a:off x="2019300" y="984952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88874</xdr:rowOff>
    </xdr:from>
    <xdr:to>
      <xdr:col>10</xdr:col>
      <xdr:colOff>114300</xdr:colOff>
      <xdr:row>57</xdr:row>
      <xdr:rowOff>122949</xdr:rowOff>
    </xdr:to>
    <xdr:cxnSp macro="">
      <xdr:nvCxnSpPr>
        <xdr:cNvPr id="130" name="直線コネクタ 129"/>
        <xdr:cNvCxnSpPr/>
      </xdr:nvCxnSpPr>
      <xdr:spPr>
        <a:xfrm flipV="1">
          <a:off x="1130300" y="9861524"/>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72796</xdr:rowOff>
    </xdr:from>
    <xdr:to>
      <xdr:col>6</xdr:col>
      <xdr:colOff>38100</xdr:colOff>
      <xdr:row>58</xdr:row>
      <xdr:rowOff>2946</xdr:rowOff>
    </xdr:to>
    <xdr:sp macro="" textlink="">
      <xdr:nvSpPr>
        <xdr:cNvPr id="133" name="フローチャート: 判断 132"/>
        <xdr:cNvSpPr/>
      </xdr:nvSpPr>
      <xdr:spPr>
        <a:xfrm>
          <a:off x="1079500" y="984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165523</xdr:rowOff>
    </xdr:from>
    <xdr:ext cx="534377" cy="259045"/>
    <xdr:sp macro="" textlink="">
      <xdr:nvSpPr>
        <xdr:cNvPr id="134" name="テキスト ボックス 133"/>
        <xdr:cNvSpPr txBox="1"/>
      </xdr:nvSpPr>
      <xdr:spPr>
        <a:xfrm>
          <a:off x="863111" y="99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1753</xdr:rowOff>
    </xdr:from>
    <xdr:to>
      <xdr:col>24</xdr:col>
      <xdr:colOff>114300</xdr:colOff>
      <xdr:row>57</xdr:row>
      <xdr:rowOff>103353</xdr:rowOff>
    </xdr:to>
    <xdr:sp macro="" textlink="">
      <xdr:nvSpPr>
        <xdr:cNvPr id="140" name="楕円 139"/>
        <xdr:cNvSpPr/>
      </xdr:nvSpPr>
      <xdr:spPr>
        <a:xfrm>
          <a:off x="4584700" y="97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24630</xdr:rowOff>
    </xdr:from>
    <xdr:ext cx="534377" cy="259045"/>
    <xdr:sp macro="" textlink="">
      <xdr:nvSpPr>
        <xdr:cNvPr id="141" name="物件費該当値テキスト"/>
        <xdr:cNvSpPr txBox="1"/>
      </xdr:nvSpPr>
      <xdr:spPr>
        <a:xfrm>
          <a:off x="4686300" y="96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18986</xdr:rowOff>
    </xdr:from>
    <xdr:to>
      <xdr:col>20</xdr:col>
      <xdr:colOff>38100</xdr:colOff>
      <xdr:row>57</xdr:row>
      <xdr:rowOff>120586</xdr:rowOff>
    </xdr:to>
    <xdr:sp macro="" textlink="">
      <xdr:nvSpPr>
        <xdr:cNvPr id="142" name="楕円 141"/>
        <xdr:cNvSpPr/>
      </xdr:nvSpPr>
      <xdr:spPr>
        <a:xfrm>
          <a:off x="3746500" y="97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137113</xdr:rowOff>
    </xdr:from>
    <xdr:ext cx="534377" cy="259045"/>
    <xdr:sp macro="" textlink="">
      <xdr:nvSpPr>
        <xdr:cNvPr id="143" name="テキスト ボックス 142"/>
        <xdr:cNvSpPr txBox="1"/>
      </xdr:nvSpPr>
      <xdr:spPr>
        <a:xfrm>
          <a:off x="3530111" y="9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26073</xdr:rowOff>
    </xdr:from>
    <xdr:to>
      <xdr:col>15</xdr:col>
      <xdr:colOff>101600</xdr:colOff>
      <xdr:row>57</xdr:row>
      <xdr:rowOff>127673</xdr:rowOff>
    </xdr:to>
    <xdr:sp macro="" textlink="">
      <xdr:nvSpPr>
        <xdr:cNvPr id="144" name="楕円 143"/>
        <xdr:cNvSpPr/>
      </xdr:nvSpPr>
      <xdr:spPr>
        <a:xfrm>
          <a:off x="2857500" y="9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144200</xdr:rowOff>
    </xdr:from>
    <xdr:ext cx="534377" cy="259045"/>
    <xdr:sp macro="" textlink="">
      <xdr:nvSpPr>
        <xdr:cNvPr id="145" name="テキスト ボックス 144"/>
        <xdr:cNvSpPr txBox="1"/>
      </xdr:nvSpPr>
      <xdr:spPr>
        <a:xfrm>
          <a:off x="2641111" y="95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38074</xdr:rowOff>
    </xdr:from>
    <xdr:to>
      <xdr:col>10</xdr:col>
      <xdr:colOff>165100</xdr:colOff>
      <xdr:row>57</xdr:row>
      <xdr:rowOff>139674</xdr:rowOff>
    </xdr:to>
    <xdr:sp macro="" textlink="">
      <xdr:nvSpPr>
        <xdr:cNvPr id="146" name="楕円 145"/>
        <xdr:cNvSpPr/>
      </xdr:nvSpPr>
      <xdr:spPr>
        <a:xfrm>
          <a:off x="1968500" y="98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156201</xdr:rowOff>
    </xdr:from>
    <xdr:ext cx="534377" cy="259045"/>
    <xdr:sp macro="" textlink="">
      <xdr:nvSpPr>
        <xdr:cNvPr id="147" name="テキスト ボックス 146"/>
        <xdr:cNvSpPr txBox="1"/>
      </xdr:nvSpPr>
      <xdr:spPr>
        <a:xfrm>
          <a:off x="1752111" y="95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72149</xdr:rowOff>
    </xdr:from>
    <xdr:to>
      <xdr:col>6</xdr:col>
      <xdr:colOff>38100</xdr:colOff>
      <xdr:row>58</xdr:row>
      <xdr:rowOff>2299</xdr:rowOff>
    </xdr:to>
    <xdr:sp macro="" textlink="">
      <xdr:nvSpPr>
        <xdr:cNvPr id="148" name="楕円 147"/>
        <xdr:cNvSpPr/>
      </xdr:nvSpPr>
      <xdr:spPr>
        <a:xfrm>
          <a:off x="1079500" y="98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18826</xdr:rowOff>
    </xdr:from>
    <xdr:ext cx="534377" cy="259045"/>
    <xdr:sp macro="" textlink="">
      <xdr:nvSpPr>
        <xdr:cNvPr id="149" name="テキスト ボックス 148"/>
        <xdr:cNvSpPr txBox="1"/>
      </xdr:nvSpPr>
      <xdr:spPr>
        <a:xfrm>
          <a:off x="863111" y="96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139060</xdr:rowOff>
    </xdr:from>
    <xdr:to>
      <xdr:col>24</xdr:col>
      <xdr:colOff>63500</xdr:colOff>
      <xdr:row>77</xdr:row>
      <xdr:rowOff>11593</xdr:rowOff>
    </xdr:to>
    <xdr:cxnSp macro="">
      <xdr:nvCxnSpPr>
        <xdr:cNvPr id="176" name="直線コネクタ 175"/>
        <xdr:cNvCxnSpPr/>
      </xdr:nvCxnSpPr>
      <xdr:spPr>
        <a:xfrm>
          <a:off x="3797300" y="13169260"/>
          <a:ext cx="8382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139060</xdr:rowOff>
    </xdr:from>
    <xdr:to>
      <xdr:col>19</xdr:col>
      <xdr:colOff>177800</xdr:colOff>
      <xdr:row>76</xdr:row>
      <xdr:rowOff>163565</xdr:rowOff>
    </xdr:to>
    <xdr:cxnSp macro="">
      <xdr:nvCxnSpPr>
        <xdr:cNvPr id="179" name="直線コネクタ 178"/>
        <xdr:cNvCxnSpPr/>
      </xdr:nvCxnSpPr>
      <xdr:spPr>
        <a:xfrm flipV="1">
          <a:off x="2908300" y="13169260"/>
          <a:ext cx="8890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134671</xdr:rowOff>
    </xdr:from>
    <xdr:to>
      <xdr:col>15</xdr:col>
      <xdr:colOff>50800</xdr:colOff>
      <xdr:row>76</xdr:row>
      <xdr:rowOff>163565</xdr:rowOff>
    </xdr:to>
    <xdr:cxnSp macro="">
      <xdr:nvCxnSpPr>
        <xdr:cNvPr id="182" name="直線コネクタ 181"/>
        <xdr:cNvCxnSpPr/>
      </xdr:nvCxnSpPr>
      <xdr:spPr>
        <a:xfrm>
          <a:off x="2019300" y="13164871"/>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134671</xdr:rowOff>
    </xdr:from>
    <xdr:to>
      <xdr:col>10</xdr:col>
      <xdr:colOff>114300</xdr:colOff>
      <xdr:row>76</xdr:row>
      <xdr:rowOff>166675</xdr:rowOff>
    </xdr:to>
    <xdr:cxnSp macro="">
      <xdr:nvCxnSpPr>
        <xdr:cNvPr id="185" name="直線コネクタ 184"/>
        <xdr:cNvCxnSpPr/>
      </xdr:nvCxnSpPr>
      <xdr:spPr>
        <a:xfrm flipV="1">
          <a:off x="1130300" y="1316487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117247</xdr:rowOff>
    </xdr:from>
    <xdr:to>
      <xdr:col>6</xdr:col>
      <xdr:colOff>38100</xdr:colOff>
      <xdr:row>77</xdr:row>
      <xdr:rowOff>47397</xdr:rowOff>
    </xdr:to>
    <xdr:sp macro="" textlink="">
      <xdr:nvSpPr>
        <xdr:cNvPr id="188" name="フローチャート: 判断 187"/>
        <xdr:cNvSpPr/>
      </xdr:nvSpPr>
      <xdr:spPr>
        <a:xfrm>
          <a:off x="1079500" y="1314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38524</xdr:rowOff>
    </xdr:from>
    <xdr:ext cx="469744" cy="259045"/>
    <xdr:sp macro="" textlink="">
      <xdr:nvSpPr>
        <xdr:cNvPr id="189" name="テキスト ボックス 188"/>
        <xdr:cNvSpPr txBox="1"/>
      </xdr:nvSpPr>
      <xdr:spPr>
        <a:xfrm>
          <a:off x="895428" y="132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132243</xdr:rowOff>
    </xdr:from>
    <xdr:to>
      <xdr:col>24</xdr:col>
      <xdr:colOff>114300</xdr:colOff>
      <xdr:row>77</xdr:row>
      <xdr:rowOff>62393</xdr:rowOff>
    </xdr:to>
    <xdr:sp macro="" textlink="">
      <xdr:nvSpPr>
        <xdr:cNvPr id="195" name="楕円 194"/>
        <xdr:cNvSpPr/>
      </xdr:nvSpPr>
      <xdr:spPr>
        <a:xfrm>
          <a:off x="4584700" y="131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110670</xdr:rowOff>
    </xdr:from>
    <xdr:ext cx="469744" cy="259045"/>
    <xdr:sp macro="" textlink="">
      <xdr:nvSpPr>
        <xdr:cNvPr id="196" name="維持補修費該当値テキスト"/>
        <xdr:cNvSpPr txBox="1"/>
      </xdr:nvSpPr>
      <xdr:spPr>
        <a:xfrm>
          <a:off x="4686300" y="1314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88260</xdr:rowOff>
    </xdr:from>
    <xdr:to>
      <xdr:col>20</xdr:col>
      <xdr:colOff>38100</xdr:colOff>
      <xdr:row>77</xdr:row>
      <xdr:rowOff>18410</xdr:rowOff>
    </xdr:to>
    <xdr:sp macro="" textlink="">
      <xdr:nvSpPr>
        <xdr:cNvPr id="197" name="楕円 196"/>
        <xdr:cNvSpPr/>
      </xdr:nvSpPr>
      <xdr:spPr>
        <a:xfrm>
          <a:off x="3746500" y="131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34937</xdr:rowOff>
    </xdr:from>
    <xdr:ext cx="469744" cy="259045"/>
    <xdr:sp macro="" textlink="">
      <xdr:nvSpPr>
        <xdr:cNvPr id="198" name="テキスト ボックス 197"/>
        <xdr:cNvSpPr txBox="1"/>
      </xdr:nvSpPr>
      <xdr:spPr>
        <a:xfrm>
          <a:off x="3562428" y="1289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112765</xdr:rowOff>
    </xdr:from>
    <xdr:to>
      <xdr:col>15</xdr:col>
      <xdr:colOff>101600</xdr:colOff>
      <xdr:row>77</xdr:row>
      <xdr:rowOff>42915</xdr:rowOff>
    </xdr:to>
    <xdr:sp macro="" textlink="">
      <xdr:nvSpPr>
        <xdr:cNvPr id="199" name="楕円 198"/>
        <xdr:cNvSpPr/>
      </xdr:nvSpPr>
      <xdr:spPr>
        <a:xfrm>
          <a:off x="2857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59443</xdr:rowOff>
    </xdr:from>
    <xdr:ext cx="469744" cy="259045"/>
    <xdr:sp macro="" textlink="">
      <xdr:nvSpPr>
        <xdr:cNvPr id="200" name="テキスト ボックス 199"/>
        <xdr:cNvSpPr txBox="1"/>
      </xdr:nvSpPr>
      <xdr:spPr>
        <a:xfrm>
          <a:off x="2673428" y="129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83871</xdr:rowOff>
    </xdr:from>
    <xdr:to>
      <xdr:col>10</xdr:col>
      <xdr:colOff>165100</xdr:colOff>
      <xdr:row>77</xdr:row>
      <xdr:rowOff>14021</xdr:rowOff>
    </xdr:to>
    <xdr:sp macro="" textlink="">
      <xdr:nvSpPr>
        <xdr:cNvPr id="201" name="楕円 200"/>
        <xdr:cNvSpPr/>
      </xdr:nvSpPr>
      <xdr:spPr>
        <a:xfrm>
          <a:off x="1968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30548</xdr:rowOff>
    </xdr:from>
    <xdr:ext cx="469744" cy="259045"/>
    <xdr:sp macro="" textlink="">
      <xdr:nvSpPr>
        <xdr:cNvPr id="202" name="テキスト ボックス 201"/>
        <xdr:cNvSpPr txBox="1"/>
      </xdr:nvSpPr>
      <xdr:spPr>
        <a:xfrm>
          <a:off x="1784428" y="128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115875</xdr:rowOff>
    </xdr:from>
    <xdr:to>
      <xdr:col>6</xdr:col>
      <xdr:colOff>38100</xdr:colOff>
      <xdr:row>77</xdr:row>
      <xdr:rowOff>46025</xdr:rowOff>
    </xdr:to>
    <xdr:sp macro="" textlink="">
      <xdr:nvSpPr>
        <xdr:cNvPr id="203" name="楕円 202"/>
        <xdr:cNvSpPr/>
      </xdr:nvSpPr>
      <xdr:spPr>
        <a:xfrm>
          <a:off x="1079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62552</xdr:rowOff>
    </xdr:from>
    <xdr:ext cx="469744" cy="259045"/>
    <xdr:sp macro="" textlink="">
      <xdr:nvSpPr>
        <xdr:cNvPr id="204" name="テキスト ボックス 203"/>
        <xdr:cNvSpPr txBox="1"/>
      </xdr:nvSpPr>
      <xdr:spPr>
        <a:xfrm>
          <a:off x="895428" y="129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131293</xdr:rowOff>
    </xdr:from>
    <xdr:to>
      <xdr:col>24</xdr:col>
      <xdr:colOff>63500</xdr:colOff>
      <xdr:row>97</xdr:row>
      <xdr:rowOff>147613</xdr:rowOff>
    </xdr:to>
    <xdr:cxnSp macro="">
      <xdr:nvCxnSpPr>
        <xdr:cNvPr id="234" name="直線コネクタ 233"/>
        <xdr:cNvCxnSpPr/>
      </xdr:nvCxnSpPr>
      <xdr:spPr>
        <a:xfrm flipV="1">
          <a:off x="3797300" y="16761943"/>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147613</xdr:rowOff>
    </xdr:from>
    <xdr:to>
      <xdr:col>19</xdr:col>
      <xdr:colOff>177800</xdr:colOff>
      <xdr:row>98</xdr:row>
      <xdr:rowOff>12802</xdr:rowOff>
    </xdr:to>
    <xdr:cxnSp macro="">
      <xdr:nvCxnSpPr>
        <xdr:cNvPr id="237" name="直線コネクタ 236"/>
        <xdr:cNvCxnSpPr/>
      </xdr:nvCxnSpPr>
      <xdr:spPr>
        <a:xfrm flipV="1">
          <a:off x="2908300" y="16778263"/>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12802</xdr:rowOff>
    </xdr:from>
    <xdr:to>
      <xdr:col>15</xdr:col>
      <xdr:colOff>50800</xdr:colOff>
      <xdr:row>98</xdr:row>
      <xdr:rowOff>60413</xdr:rowOff>
    </xdr:to>
    <xdr:cxnSp macro="">
      <xdr:nvCxnSpPr>
        <xdr:cNvPr id="240" name="直線コネクタ 239"/>
        <xdr:cNvCxnSpPr/>
      </xdr:nvCxnSpPr>
      <xdr:spPr>
        <a:xfrm flipV="1">
          <a:off x="2019300" y="16814902"/>
          <a:ext cx="8890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60413</xdr:rowOff>
    </xdr:from>
    <xdr:to>
      <xdr:col>10</xdr:col>
      <xdr:colOff>114300</xdr:colOff>
      <xdr:row>98</xdr:row>
      <xdr:rowOff>95123</xdr:rowOff>
    </xdr:to>
    <xdr:cxnSp macro="">
      <xdr:nvCxnSpPr>
        <xdr:cNvPr id="243" name="直線コネクタ 242"/>
        <xdr:cNvCxnSpPr/>
      </xdr:nvCxnSpPr>
      <xdr:spPr>
        <a:xfrm flipV="1">
          <a:off x="1130300" y="16862513"/>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70244</xdr:rowOff>
    </xdr:from>
    <xdr:to>
      <xdr:col>6</xdr:col>
      <xdr:colOff>38100</xdr:colOff>
      <xdr:row>97</xdr:row>
      <xdr:rowOff>394</xdr:rowOff>
    </xdr:to>
    <xdr:sp macro="" textlink="">
      <xdr:nvSpPr>
        <xdr:cNvPr id="246" name="フローチャート: 判断 245"/>
        <xdr:cNvSpPr/>
      </xdr:nvSpPr>
      <xdr:spPr>
        <a:xfrm>
          <a:off x="1079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16921</xdr:rowOff>
    </xdr:from>
    <xdr:ext cx="534377" cy="259045"/>
    <xdr:sp macro="" textlink="">
      <xdr:nvSpPr>
        <xdr:cNvPr id="247" name="テキスト ボックス 246"/>
        <xdr:cNvSpPr txBox="1"/>
      </xdr:nvSpPr>
      <xdr:spPr>
        <a:xfrm>
          <a:off x="863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80493</xdr:rowOff>
    </xdr:from>
    <xdr:to>
      <xdr:col>24</xdr:col>
      <xdr:colOff>114300</xdr:colOff>
      <xdr:row>98</xdr:row>
      <xdr:rowOff>10643</xdr:rowOff>
    </xdr:to>
    <xdr:sp macro="" textlink="">
      <xdr:nvSpPr>
        <xdr:cNvPr id="253" name="楕円 252"/>
        <xdr:cNvSpPr/>
      </xdr:nvSpPr>
      <xdr:spPr>
        <a:xfrm>
          <a:off x="45847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58920</xdr:rowOff>
    </xdr:from>
    <xdr:ext cx="534377" cy="259045"/>
    <xdr:sp macro="" textlink="">
      <xdr:nvSpPr>
        <xdr:cNvPr id="254" name="扶助費該当値テキスト"/>
        <xdr:cNvSpPr txBox="1"/>
      </xdr:nvSpPr>
      <xdr:spPr>
        <a:xfrm>
          <a:off x="4686300" y="166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96813</xdr:rowOff>
    </xdr:from>
    <xdr:to>
      <xdr:col>20</xdr:col>
      <xdr:colOff>38100</xdr:colOff>
      <xdr:row>98</xdr:row>
      <xdr:rowOff>26963</xdr:rowOff>
    </xdr:to>
    <xdr:sp macro="" textlink="">
      <xdr:nvSpPr>
        <xdr:cNvPr id="255" name="楕円 254"/>
        <xdr:cNvSpPr/>
      </xdr:nvSpPr>
      <xdr:spPr>
        <a:xfrm>
          <a:off x="3746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18090</xdr:rowOff>
    </xdr:from>
    <xdr:ext cx="534377" cy="259045"/>
    <xdr:sp macro="" textlink="">
      <xdr:nvSpPr>
        <xdr:cNvPr id="256" name="テキスト ボックス 255"/>
        <xdr:cNvSpPr txBox="1"/>
      </xdr:nvSpPr>
      <xdr:spPr>
        <a:xfrm>
          <a:off x="3530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133452</xdr:rowOff>
    </xdr:from>
    <xdr:to>
      <xdr:col>15</xdr:col>
      <xdr:colOff>101600</xdr:colOff>
      <xdr:row>98</xdr:row>
      <xdr:rowOff>63602</xdr:rowOff>
    </xdr:to>
    <xdr:sp macro="" textlink="">
      <xdr:nvSpPr>
        <xdr:cNvPr id="257" name="楕円 256"/>
        <xdr:cNvSpPr/>
      </xdr:nvSpPr>
      <xdr:spPr>
        <a:xfrm>
          <a:off x="2857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54729</xdr:rowOff>
    </xdr:from>
    <xdr:ext cx="534377" cy="259045"/>
    <xdr:sp macro="" textlink="">
      <xdr:nvSpPr>
        <xdr:cNvPr id="258" name="テキスト ボックス 257"/>
        <xdr:cNvSpPr txBox="1"/>
      </xdr:nvSpPr>
      <xdr:spPr>
        <a:xfrm>
          <a:off x="2641111" y="16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9613</xdr:rowOff>
    </xdr:from>
    <xdr:to>
      <xdr:col>10</xdr:col>
      <xdr:colOff>165100</xdr:colOff>
      <xdr:row>98</xdr:row>
      <xdr:rowOff>111213</xdr:rowOff>
    </xdr:to>
    <xdr:sp macro="" textlink="">
      <xdr:nvSpPr>
        <xdr:cNvPr id="259" name="楕円 258"/>
        <xdr:cNvSpPr/>
      </xdr:nvSpPr>
      <xdr:spPr>
        <a:xfrm>
          <a:off x="1968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102340</xdr:rowOff>
    </xdr:from>
    <xdr:ext cx="534377" cy="259045"/>
    <xdr:sp macro="" textlink="">
      <xdr:nvSpPr>
        <xdr:cNvPr id="260" name="テキスト ボックス 259"/>
        <xdr:cNvSpPr txBox="1"/>
      </xdr:nvSpPr>
      <xdr:spPr>
        <a:xfrm>
          <a:off x="1752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44323</xdr:rowOff>
    </xdr:from>
    <xdr:to>
      <xdr:col>6</xdr:col>
      <xdr:colOff>38100</xdr:colOff>
      <xdr:row>98</xdr:row>
      <xdr:rowOff>145923</xdr:rowOff>
    </xdr:to>
    <xdr:sp macro="" textlink="">
      <xdr:nvSpPr>
        <xdr:cNvPr id="261" name="楕円 260"/>
        <xdr:cNvSpPr/>
      </xdr:nvSpPr>
      <xdr:spPr>
        <a:xfrm>
          <a:off x="1079500" y="16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137050</xdr:rowOff>
    </xdr:from>
    <xdr:ext cx="534377" cy="259045"/>
    <xdr:sp macro="" textlink="">
      <xdr:nvSpPr>
        <xdr:cNvPr id="262" name="テキスト ボックス 261"/>
        <xdr:cNvSpPr txBox="1"/>
      </xdr:nvSpPr>
      <xdr:spPr>
        <a:xfrm>
          <a:off x="863111" y="1693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35824</xdr:rowOff>
    </xdr:from>
    <xdr:to>
      <xdr:col>55</xdr:col>
      <xdr:colOff>0</xdr:colOff>
      <xdr:row>38</xdr:row>
      <xdr:rowOff>35911</xdr:rowOff>
    </xdr:to>
    <xdr:cxnSp macro="">
      <xdr:nvCxnSpPr>
        <xdr:cNvPr id="289" name="直線コネクタ 288"/>
        <xdr:cNvCxnSpPr/>
      </xdr:nvCxnSpPr>
      <xdr:spPr>
        <a:xfrm>
          <a:off x="9639300" y="6550924"/>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35824</xdr:rowOff>
    </xdr:from>
    <xdr:to>
      <xdr:col>50</xdr:col>
      <xdr:colOff>114300</xdr:colOff>
      <xdr:row>38</xdr:row>
      <xdr:rowOff>42467</xdr:rowOff>
    </xdr:to>
    <xdr:cxnSp macro="">
      <xdr:nvCxnSpPr>
        <xdr:cNvPr id="292" name="直線コネクタ 291"/>
        <xdr:cNvCxnSpPr/>
      </xdr:nvCxnSpPr>
      <xdr:spPr>
        <a:xfrm flipV="1">
          <a:off x="8750300" y="655092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41539</xdr:rowOff>
    </xdr:from>
    <xdr:to>
      <xdr:col>45</xdr:col>
      <xdr:colOff>177800</xdr:colOff>
      <xdr:row>38</xdr:row>
      <xdr:rowOff>42467</xdr:rowOff>
    </xdr:to>
    <xdr:cxnSp macro="">
      <xdr:nvCxnSpPr>
        <xdr:cNvPr id="295" name="直線コネクタ 294"/>
        <xdr:cNvCxnSpPr/>
      </xdr:nvCxnSpPr>
      <xdr:spPr>
        <a:xfrm>
          <a:off x="7861300" y="6556639"/>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30104</xdr:rowOff>
    </xdr:from>
    <xdr:to>
      <xdr:col>41</xdr:col>
      <xdr:colOff>50800</xdr:colOff>
      <xdr:row>38</xdr:row>
      <xdr:rowOff>41539</xdr:rowOff>
    </xdr:to>
    <xdr:cxnSp macro="">
      <xdr:nvCxnSpPr>
        <xdr:cNvPr id="298" name="直線コネクタ 297"/>
        <xdr:cNvCxnSpPr/>
      </xdr:nvCxnSpPr>
      <xdr:spPr>
        <a:xfrm>
          <a:off x="6972300" y="6545204"/>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133815</xdr:rowOff>
    </xdr:from>
    <xdr:to>
      <xdr:col>36</xdr:col>
      <xdr:colOff>165100</xdr:colOff>
      <xdr:row>38</xdr:row>
      <xdr:rowOff>63965</xdr:rowOff>
    </xdr:to>
    <xdr:sp macro="" textlink="">
      <xdr:nvSpPr>
        <xdr:cNvPr id="301" name="フローチャート: 判断 300"/>
        <xdr:cNvSpPr/>
      </xdr:nvSpPr>
      <xdr:spPr>
        <a:xfrm>
          <a:off x="6921500" y="647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80492</xdr:rowOff>
    </xdr:from>
    <xdr:ext cx="534377" cy="259045"/>
    <xdr:sp macro="" textlink="">
      <xdr:nvSpPr>
        <xdr:cNvPr id="302" name="テキスト ボックス 301"/>
        <xdr:cNvSpPr txBox="1"/>
      </xdr:nvSpPr>
      <xdr:spPr>
        <a:xfrm>
          <a:off x="6705111" y="62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156561</xdr:rowOff>
    </xdr:from>
    <xdr:to>
      <xdr:col>55</xdr:col>
      <xdr:colOff>50800</xdr:colOff>
      <xdr:row>38</xdr:row>
      <xdr:rowOff>86711</xdr:rowOff>
    </xdr:to>
    <xdr:sp macro="" textlink="">
      <xdr:nvSpPr>
        <xdr:cNvPr id="308" name="楕円 307"/>
        <xdr:cNvSpPr/>
      </xdr:nvSpPr>
      <xdr:spPr>
        <a:xfrm>
          <a:off x="10426700" y="65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156474</xdr:rowOff>
    </xdr:from>
    <xdr:to>
      <xdr:col>50</xdr:col>
      <xdr:colOff>165100</xdr:colOff>
      <xdr:row>38</xdr:row>
      <xdr:rowOff>86624</xdr:rowOff>
    </xdr:to>
    <xdr:sp macro="" textlink="">
      <xdr:nvSpPr>
        <xdr:cNvPr id="310" name="楕円 309"/>
        <xdr:cNvSpPr/>
      </xdr:nvSpPr>
      <xdr:spPr>
        <a:xfrm>
          <a:off x="9588500" y="6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77751</xdr:rowOff>
    </xdr:from>
    <xdr:ext cx="534377" cy="259045"/>
    <xdr:sp macro="" textlink="">
      <xdr:nvSpPr>
        <xdr:cNvPr id="311" name="テキスト ボックス 310"/>
        <xdr:cNvSpPr txBox="1"/>
      </xdr:nvSpPr>
      <xdr:spPr>
        <a:xfrm>
          <a:off x="9372111" y="65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163117</xdr:rowOff>
    </xdr:from>
    <xdr:to>
      <xdr:col>46</xdr:col>
      <xdr:colOff>38100</xdr:colOff>
      <xdr:row>38</xdr:row>
      <xdr:rowOff>93267</xdr:rowOff>
    </xdr:to>
    <xdr:sp macro="" textlink="">
      <xdr:nvSpPr>
        <xdr:cNvPr id="312" name="楕円 311"/>
        <xdr:cNvSpPr/>
      </xdr:nvSpPr>
      <xdr:spPr>
        <a:xfrm>
          <a:off x="8699500" y="65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84394</xdr:rowOff>
    </xdr:from>
    <xdr:ext cx="534377" cy="259045"/>
    <xdr:sp macro="" textlink="">
      <xdr:nvSpPr>
        <xdr:cNvPr id="313" name="テキスト ボックス 312"/>
        <xdr:cNvSpPr txBox="1"/>
      </xdr:nvSpPr>
      <xdr:spPr>
        <a:xfrm>
          <a:off x="8483111" y="659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162189</xdr:rowOff>
    </xdr:from>
    <xdr:to>
      <xdr:col>41</xdr:col>
      <xdr:colOff>101600</xdr:colOff>
      <xdr:row>38</xdr:row>
      <xdr:rowOff>92339</xdr:rowOff>
    </xdr:to>
    <xdr:sp macro="" textlink="">
      <xdr:nvSpPr>
        <xdr:cNvPr id="314" name="楕円 313"/>
        <xdr:cNvSpPr/>
      </xdr:nvSpPr>
      <xdr:spPr>
        <a:xfrm>
          <a:off x="7810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83466</xdr:rowOff>
    </xdr:from>
    <xdr:ext cx="534377" cy="259045"/>
    <xdr:sp macro="" textlink="">
      <xdr:nvSpPr>
        <xdr:cNvPr id="315" name="テキスト ボックス 314"/>
        <xdr:cNvSpPr txBox="1"/>
      </xdr:nvSpPr>
      <xdr:spPr>
        <a:xfrm>
          <a:off x="7594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150755</xdr:rowOff>
    </xdr:from>
    <xdr:to>
      <xdr:col>36</xdr:col>
      <xdr:colOff>165100</xdr:colOff>
      <xdr:row>38</xdr:row>
      <xdr:rowOff>80905</xdr:rowOff>
    </xdr:to>
    <xdr:sp macro="" textlink="">
      <xdr:nvSpPr>
        <xdr:cNvPr id="316" name="楕円 315"/>
        <xdr:cNvSpPr/>
      </xdr:nvSpPr>
      <xdr:spPr>
        <a:xfrm>
          <a:off x="6921500" y="64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72031</xdr:rowOff>
    </xdr:from>
    <xdr:ext cx="534377" cy="259045"/>
    <xdr:sp macro="" textlink="">
      <xdr:nvSpPr>
        <xdr:cNvPr id="317" name="テキスト ボックス 316"/>
        <xdr:cNvSpPr txBox="1"/>
      </xdr:nvSpPr>
      <xdr:spPr>
        <a:xfrm>
          <a:off x="6705111" y="65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34849</xdr:rowOff>
    </xdr:from>
    <xdr:to>
      <xdr:col>55</xdr:col>
      <xdr:colOff>0</xdr:colOff>
      <xdr:row>57</xdr:row>
      <xdr:rowOff>94216</xdr:rowOff>
    </xdr:to>
    <xdr:cxnSp macro="">
      <xdr:nvCxnSpPr>
        <xdr:cNvPr id="346" name="直線コネクタ 345"/>
        <xdr:cNvCxnSpPr/>
      </xdr:nvCxnSpPr>
      <xdr:spPr>
        <a:xfrm flipV="1">
          <a:off x="9639300" y="9807499"/>
          <a:ext cx="8382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94216</xdr:rowOff>
    </xdr:from>
    <xdr:to>
      <xdr:col>50</xdr:col>
      <xdr:colOff>114300</xdr:colOff>
      <xdr:row>57</xdr:row>
      <xdr:rowOff>153850</xdr:rowOff>
    </xdr:to>
    <xdr:cxnSp macro="">
      <xdr:nvCxnSpPr>
        <xdr:cNvPr id="349" name="直線コネクタ 348"/>
        <xdr:cNvCxnSpPr/>
      </xdr:nvCxnSpPr>
      <xdr:spPr>
        <a:xfrm flipV="1">
          <a:off x="8750300" y="9866866"/>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164412</xdr:rowOff>
    </xdr:from>
    <xdr:to>
      <xdr:col>45</xdr:col>
      <xdr:colOff>177800</xdr:colOff>
      <xdr:row>57</xdr:row>
      <xdr:rowOff>153850</xdr:rowOff>
    </xdr:to>
    <xdr:cxnSp macro="">
      <xdr:nvCxnSpPr>
        <xdr:cNvPr id="352" name="直線コネクタ 351"/>
        <xdr:cNvCxnSpPr/>
      </xdr:nvCxnSpPr>
      <xdr:spPr>
        <a:xfrm>
          <a:off x="7861300" y="9765612"/>
          <a:ext cx="889000" cy="1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37653</xdr:rowOff>
    </xdr:from>
    <xdr:to>
      <xdr:col>41</xdr:col>
      <xdr:colOff>50800</xdr:colOff>
      <xdr:row>56</xdr:row>
      <xdr:rowOff>164412</xdr:rowOff>
    </xdr:to>
    <xdr:cxnSp macro="">
      <xdr:nvCxnSpPr>
        <xdr:cNvPr id="355" name="直線コネクタ 354"/>
        <xdr:cNvCxnSpPr/>
      </xdr:nvCxnSpPr>
      <xdr:spPr>
        <a:xfrm>
          <a:off x="6972300" y="9638853"/>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162243</xdr:rowOff>
    </xdr:from>
    <xdr:to>
      <xdr:col>36</xdr:col>
      <xdr:colOff>165100</xdr:colOff>
      <xdr:row>57</xdr:row>
      <xdr:rowOff>92393</xdr:rowOff>
    </xdr:to>
    <xdr:sp macro="" textlink="">
      <xdr:nvSpPr>
        <xdr:cNvPr id="358" name="フローチャート: 判断 357"/>
        <xdr:cNvSpPr/>
      </xdr:nvSpPr>
      <xdr:spPr>
        <a:xfrm>
          <a:off x="6921500" y="97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83520</xdr:rowOff>
    </xdr:from>
    <xdr:ext cx="534377" cy="259045"/>
    <xdr:sp macro="" textlink="">
      <xdr:nvSpPr>
        <xdr:cNvPr id="359" name="テキスト ボックス 358"/>
        <xdr:cNvSpPr txBox="1"/>
      </xdr:nvSpPr>
      <xdr:spPr>
        <a:xfrm>
          <a:off x="6705111" y="9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155499</xdr:rowOff>
    </xdr:from>
    <xdr:to>
      <xdr:col>55</xdr:col>
      <xdr:colOff>50800</xdr:colOff>
      <xdr:row>57</xdr:row>
      <xdr:rowOff>85649</xdr:rowOff>
    </xdr:to>
    <xdr:sp macro="" textlink="">
      <xdr:nvSpPr>
        <xdr:cNvPr id="365" name="楕円 364"/>
        <xdr:cNvSpPr/>
      </xdr:nvSpPr>
      <xdr:spPr>
        <a:xfrm>
          <a:off x="104267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6926</xdr:rowOff>
    </xdr:from>
    <xdr:ext cx="534377" cy="259045"/>
    <xdr:sp macro="" textlink="">
      <xdr:nvSpPr>
        <xdr:cNvPr id="366" name="普通建設事業費該当値テキスト"/>
        <xdr:cNvSpPr txBox="1"/>
      </xdr:nvSpPr>
      <xdr:spPr>
        <a:xfrm>
          <a:off x="10528300" y="960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43416</xdr:rowOff>
    </xdr:from>
    <xdr:to>
      <xdr:col>50</xdr:col>
      <xdr:colOff>165100</xdr:colOff>
      <xdr:row>57</xdr:row>
      <xdr:rowOff>145016</xdr:rowOff>
    </xdr:to>
    <xdr:sp macro="" textlink="">
      <xdr:nvSpPr>
        <xdr:cNvPr id="367" name="楕円 366"/>
        <xdr:cNvSpPr/>
      </xdr:nvSpPr>
      <xdr:spPr>
        <a:xfrm>
          <a:off x="9588500" y="98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136143</xdr:rowOff>
    </xdr:from>
    <xdr:ext cx="534377" cy="259045"/>
    <xdr:sp macro="" textlink="">
      <xdr:nvSpPr>
        <xdr:cNvPr id="368" name="テキスト ボックス 367"/>
        <xdr:cNvSpPr txBox="1"/>
      </xdr:nvSpPr>
      <xdr:spPr>
        <a:xfrm>
          <a:off x="9372111" y="99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103050</xdr:rowOff>
    </xdr:from>
    <xdr:to>
      <xdr:col>46</xdr:col>
      <xdr:colOff>38100</xdr:colOff>
      <xdr:row>58</xdr:row>
      <xdr:rowOff>33200</xdr:rowOff>
    </xdr:to>
    <xdr:sp macro="" textlink="">
      <xdr:nvSpPr>
        <xdr:cNvPr id="369" name="楕円 368"/>
        <xdr:cNvSpPr/>
      </xdr:nvSpPr>
      <xdr:spPr>
        <a:xfrm>
          <a:off x="8699500" y="98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24327</xdr:rowOff>
    </xdr:from>
    <xdr:ext cx="534377" cy="259045"/>
    <xdr:sp macro="" textlink="">
      <xdr:nvSpPr>
        <xdr:cNvPr id="370" name="テキスト ボックス 369"/>
        <xdr:cNvSpPr txBox="1"/>
      </xdr:nvSpPr>
      <xdr:spPr>
        <a:xfrm>
          <a:off x="8483111" y="99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113612</xdr:rowOff>
    </xdr:from>
    <xdr:to>
      <xdr:col>41</xdr:col>
      <xdr:colOff>101600</xdr:colOff>
      <xdr:row>57</xdr:row>
      <xdr:rowOff>43762</xdr:rowOff>
    </xdr:to>
    <xdr:sp macro="" textlink="">
      <xdr:nvSpPr>
        <xdr:cNvPr id="371" name="楕円 370"/>
        <xdr:cNvSpPr/>
      </xdr:nvSpPr>
      <xdr:spPr>
        <a:xfrm>
          <a:off x="7810500" y="97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60289</xdr:rowOff>
    </xdr:from>
    <xdr:ext cx="534377" cy="259045"/>
    <xdr:sp macro="" textlink="">
      <xdr:nvSpPr>
        <xdr:cNvPr id="372" name="テキスト ボックス 371"/>
        <xdr:cNvSpPr txBox="1"/>
      </xdr:nvSpPr>
      <xdr:spPr>
        <a:xfrm>
          <a:off x="7594111" y="94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158303</xdr:rowOff>
    </xdr:from>
    <xdr:to>
      <xdr:col>36</xdr:col>
      <xdr:colOff>165100</xdr:colOff>
      <xdr:row>56</xdr:row>
      <xdr:rowOff>88453</xdr:rowOff>
    </xdr:to>
    <xdr:sp macro="" textlink="">
      <xdr:nvSpPr>
        <xdr:cNvPr id="373" name="楕円 372"/>
        <xdr:cNvSpPr/>
      </xdr:nvSpPr>
      <xdr:spPr>
        <a:xfrm>
          <a:off x="6921500" y="95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104980</xdr:rowOff>
    </xdr:from>
    <xdr:ext cx="534377" cy="259045"/>
    <xdr:sp macro="" textlink="">
      <xdr:nvSpPr>
        <xdr:cNvPr id="374" name="テキスト ボックス 373"/>
        <xdr:cNvSpPr txBox="1"/>
      </xdr:nvSpPr>
      <xdr:spPr>
        <a:xfrm>
          <a:off x="6705111" y="93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47828</xdr:rowOff>
    </xdr:from>
    <xdr:to>
      <xdr:col>55</xdr:col>
      <xdr:colOff>0</xdr:colOff>
      <xdr:row>78</xdr:row>
      <xdr:rowOff>99073</xdr:rowOff>
    </xdr:to>
    <xdr:cxnSp macro="">
      <xdr:nvCxnSpPr>
        <xdr:cNvPr id="403" name="直線コネクタ 402"/>
        <xdr:cNvCxnSpPr/>
      </xdr:nvCxnSpPr>
      <xdr:spPr>
        <a:xfrm flipV="1">
          <a:off x="9639300" y="13420928"/>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99073</xdr:rowOff>
    </xdr:from>
    <xdr:to>
      <xdr:col>50</xdr:col>
      <xdr:colOff>114300</xdr:colOff>
      <xdr:row>78</xdr:row>
      <xdr:rowOff>103124</xdr:rowOff>
    </xdr:to>
    <xdr:cxnSp macro="">
      <xdr:nvCxnSpPr>
        <xdr:cNvPr id="406" name="直線コネクタ 405"/>
        <xdr:cNvCxnSpPr/>
      </xdr:nvCxnSpPr>
      <xdr:spPr>
        <a:xfrm flipV="1">
          <a:off x="8750300" y="1347217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14390</xdr:rowOff>
    </xdr:from>
    <xdr:to>
      <xdr:col>45</xdr:col>
      <xdr:colOff>177800</xdr:colOff>
      <xdr:row>78</xdr:row>
      <xdr:rowOff>103124</xdr:rowOff>
    </xdr:to>
    <xdr:cxnSp macro="">
      <xdr:nvCxnSpPr>
        <xdr:cNvPr id="409" name="直線コネクタ 408"/>
        <xdr:cNvCxnSpPr/>
      </xdr:nvCxnSpPr>
      <xdr:spPr>
        <a:xfrm>
          <a:off x="7861300" y="13216040"/>
          <a:ext cx="889000" cy="26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59652</xdr:rowOff>
    </xdr:from>
    <xdr:to>
      <xdr:col>41</xdr:col>
      <xdr:colOff>50800</xdr:colOff>
      <xdr:row>77</xdr:row>
      <xdr:rowOff>14390</xdr:rowOff>
    </xdr:to>
    <xdr:cxnSp macro="">
      <xdr:nvCxnSpPr>
        <xdr:cNvPr id="412" name="直線コネクタ 411"/>
        <xdr:cNvCxnSpPr/>
      </xdr:nvCxnSpPr>
      <xdr:spPr>
        <a:xfrm>
          <a:off x="6972300" y="13089852"/>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137058</xdr:rowOff>
    </xdr:from>
    <xdr:to>
      <xdr:col>36</xdr:col>
      <xdr:colOff>165100</xdr:colOff>
      <xdr:row>78</xdr:row>
      <xdr:rowOff>67208</xdr:rowOff>
    </xdr:to>
    <xdr:sp macro="" textlink="">
      <xdr:nvSpPr>
        <xdr:cNvPr id="415" name="フローチャート: 判断 414"/>
        <xdr:cNvSpPr/>
      </xdr:nvSpPr>
      <xdr:spPr>
        <a:xfrm>
          <a:off x="6921500" y="133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58335</xdr:rowOff>
    </xdr:from>
    <xdr:ext cx="534377" cy="259045"/>
    <xdr:sp macro="" textlink="">
      <xdr:nvSpPr>
        <xdr:cNvPr id="416" name="テキスト ボックス 415"/>
        <xdr:cNvSpPr txBox="1"/>
      </xdr:nvSpPr>
      <xdr:spPr>
        <a:xfrm>
          <a:off x="6705111" y="134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168478</xdr:rowOff>
    </xdr:from>
    <xdr:to>
      <xdr:col>55</xdr:col>
      <xdr:colOff>50800</xdr:colOff>
      <xdr:row>78</xdr:row>
      <xdr:rowOff>98628</xdr:rowOff>
    </xdr:to>
    <xdr:sp macro="" textlink="">
      <xdr:nvSpPr>
        <xdr:cNvPr id="422" name="楕円 421"/>
        <xdr:cNvSpPr/>
      </xdr:nvSpPr>
      <xdr:spPr>
        <a:xfrm>
          <a:off x="10426700" y="133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19905</xdr:rowOff>
    </xdr:from>
    <xdr:ext cx="534377" cy="259045"/>
    <xdr:sp macro="" textlink="">
      <xdr:nvSpPr>
        <xdr:cNvPr id="423" name="普通建設事業費 （ うち新規整備　）該当値テキスト"/>
        <xdr:cNvSpPr txBox="1"/>
      </xdr:nvSpPr>
      <xdr:spPr>
        <a:xfrm>
          <a:off x="10528300" y="132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48273</xdr:rowOff>
    </xdr:from>
    <xdr:to>
      <xdr:col>50</xdr:col>
      <xdr:colOff>165100</xdr:colOff>
      <xdr:row>78</xdr:row>
      <xdr:rowOff>149873</xdr:rowOff>
    </xdr:to>
    <xdr:sp macro="" textlink="">
      <xdr:nvSpPr>
        <xdr:cNvPr id="424" name="楕円 423"/>
        <xdr:cNvSpPr/>
      </xdr:nvSpPr>
      <xdr:spPr>
        <a:xfrm>
          <a:off x="9588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141000</xdr:rowOff>
    </xdr:from>
    <xdr:ext cx="469744" cy="259045"/>
    <xdr:sp macro="" textlink="">
      <xdr:nvSpPr>
        <xdr:cNvPr id="425" name="テキスト ボックス 424"/>
        <xdr:cNvSpPr txBox="1"/>
      </xdr:nvSpPr>
      <xdr:spPr>
        <a:xfrm>
          <a:off x="9404428"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52324</xdr:rowOff>
    </xdr:from>
    <xdr:to>
      <xdr:col>46</xdr:col>
      <xdr:colOff>38100</xdr:colOff>
      <xdr:row>78</xdr:row>
      <xdr:rowOff>153924</xdr:rowOff>
    </xdr:to>
    <xdr:sp macro="" textlink="">
      <xdr:nvSpPr>
        <xdr:cNvPr id="426" name="楕円 425"/>
        <xdr:cNvSpPr/>
      </xdr:nvSpPr>
      <xdr:spPr>
        <a:xfrm>
          <a:off x="869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145051</xdr:rowOff>
    </xdr:from>
    <xdr:ext cx="469744" cy="259045"/>
    <xdr:sp macro="" textlink="">
      <xdr:nvSpPr>
        <xdr:cNvPr id="427" name="テキスト ボックス 426"/>
        <xdr:cNvSpPr txBox="1"/>
      </xdr:nvSpPr>
      <xdr:spPr>
        <a:xfrm>
          <a:off x="8515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135040</xdr:rowOff>
    </xdr:from>
    <xdr:to>
      <xdr:col>41</xdr:col>
      <xdr:colOff>101600</xdr:colOff>
      <xdr:row>77</xdr:row>
      <xdr:rowOff>65190</xdr:rowOff>
    </xdr:to>
    <xdr:sp macro="" textlink="">
      <xdr:nvSpPr>
        <xdr:cNvPr id="428" name="楕円 427"/>
        <xdr:cNvSpPr/>
      </xdr:nvSpPr>
      <xdr:spPr>
        <a:xfrm>
          <a:off x="7810500" y="131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81716</xdr:rowOff>
    </xdr:from>
    <xdr:ext cx="534377" cy="259045"/>
    <xdr:sp macro="" textlink="">
      <xdr:nvSpPr>
        <xdr:cNvPr id="429" name="テキスト ボックス 428"/>
        <xdr:cNvSpPr txBox="1"/>
      </xdr:nvSpPr>
      <xdr:spPr>
        <a:xfrm>
          <a:off x="7594111" y="129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8852</xdr:rowOff>
    </xdr:from>
    <xdr:to>
      <xdr:col>36</xdr:col>
      <xdr:colOff>165100</xdr:colOff>
      <xdr:row>76</xdr:row>
      <xdr:rowOff>110452</xdr:rowOff>
    </xdr:to>
    <xdr:sp macro="" textlink="">
      <xdr:nvSpPr>
        <xdr:cNvPr id="430" name="楕円 429"/>
        <xdr:cNvSpPr/>
      </xdr:nvSpPr>
      <xdr:spPr>
        <a:xfrm>
          <a:off x="6921500" y="130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126979</xdr:rowOff>
    </xdr:from>
    <xdr:ext cx="534377" cy="259045"/>
    <xdr:sp macro="" textlink="">
      <xdr:nvSpPr>
        <xdr:cNvPr id="431" name="テキスト ボックス 430"/>
        <xdr:cNvSpPr txBox="1"/>
      </xdr:nvSpPr>
      <xdr:spPr>
        <a:xfrm>
          <a:off x="6705111" y="128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120306</xdr:rowOff>
    </xdr:from>
    <xdr:to>
      <xdr:col>55</xdr:col>
      <xdr:colOff>0</xdr:colOff>
      <xdr:row>97</xdr:row>
      <xdr:rowOff>135055</xdr:rowOff>
    </xdr:to>
    <xdr:cxnSp macro="">
      <xdr:nvCxnSpPr>
        <xdr:cNvPr id="458" name="直線コネクタ 457"/>
        <xdr:cNvCxnSpPr/>
      </xdr:nvCxnSpPr>
      <xdr:spPr>
        <a:xfrm flipV="1">
          <a:off x="9639300" y="16750956"/>
          <a:ext cx="8382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135055</xdr:rowOff>
    </xdr:from>
    <xdr:to>
      <xdr:col>50</xdr:col>
      <xdr:colOff>114300</xdr:colOff>
      <xdr:row>98</xdr:row>
      <xdr:rowOff>16512</xdr:rowOff>
    </xdr:to>
    <xdr:cxnSp macro="">
      <xdr:nvCxnSpPr>
        <xdr:cNvPr id="461" name="直線コネクタ 460"/>
        <xdr:cNvCxnSpPr/>
      </xdr:nvCxnSpPr>
      <xdr:spPr>
        <a:xfrm flipV="1">
          <a:off x="8750300" y="16765705"/>
          <a:ext cx="8890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16475</xdr:rowOff>
    </xdr:from>
    <xdr:to>
      <xdr:col>45</xdr:col>
      <xdr:colOff>177800</xdr:colOff>
      <xdr:row>98</xdr:row>
      <xdr:rowOff>16512</xdr:rowOff>
    </xdr:to>
    <xdr:cxnSp macro="">
      <xdr:nvCxnSpPr>
        <xdr:cNvPr id="464" name="直線コネクタ 463"/>
        <xdr:cNvCxnSpPr/>
      </xdr:nvCxnSpPr>
      <xdr:spPr>
        <a:xfrm>
          <a:off x="7861300" y="16818575"/>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170396</xdr:rowOff>
    </xdr:from>
    <xdr:to>
      <xdr:col>41</xdr:col>
      <xdr:colOff>50800</xdr:colOff>
      <xdr:row>98</xdr:row>
      <xdr:rowOff>16475</xdr:rowOff>
    </xdr:to>
    <xdr:cxnSp macro="">
      <xdr:nvCxnSpPr>
        <xdr:cNvPr id="467" name="直線コネクタ 466"/>
        <xdr:cNvCxnSpPr/>
      </xdr:nvCxnSpPr>
      <xdr:spPr>
        <a:xfrm>
          <a:off x="6972300" y="16801046"/>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59145</xdr:rowOff>
    </xdr:from>
    <xdr:to>
      <xdr:col>36</xdr:col>
      <xdr:colOff>165100</xdr:colOff>
      <xdr:row>97</xdr:row>
      <xdr:rowOff>160745</xdr:rowOff>
    </xdr:to>
    <xdr:sp macro="" textlink="">
      <xdr:nvSpPr>
        <xdr:cNvPr id="470" name="フローチャート: 判断 469"/>
        <xdr:cNvSpPr/>
      </xdr:nvSpPr>
      <xdr:spPr>
        <a:xfrm>
          <a:off x="6921500" y="166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5822</xdr:rowOff>
    </xdr:from>
    <xdr:ext cx="534377" cy="259045"/>
    <xdr:sp macro="" textlink="">
      <xdr:nvSpPr>
        <xdr:cNvPr id="471" name="テキスト ボックス 470"/>
        <xdr:cNvSpPr txBox="1"/>
      </xdr:nvSpPr>
      <xdr:spPr>
        <a:xfrm>
          <a:off x="6705111" y="16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69506</xdr:rowOff>
    </xdr:from>
    <xdr:to>
      <xdr:col>55</xdr:col>
      <xdr:colOff>50800</xdr:colOff>
      <xdr:row>97</xdr:row>
      <xdr:rowOff>171106</xdr:rowOff>
    </xdr:to>
    <xdr:sp macro="" textlink="">
      <xdr:nvSpPr>
        <xdr:cNvPr id="477" name="楕円 476"/>
        <xdr:cNvSpPr/>
      </xdr:nvSpPr>
      <xdr:spPr>
        <a:xfrm>
          <a:off x="10426700" y="167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47933</xdr:rowOff>
    </xdr:from>
    <xdr:ext cx="534377" cy="259045"/>
    <xdr:sp macro="" textlink="">
      <xdr:nvSpPr>
        <xdr:cNvPr id="478" name="普通建設事業費 （ うち更新整備　）該当値テキスト"/>
        <xdr:cNvSpPr txBox="1"/>
      </xdr:nvSpPr>
      <xdr:spPr>
        <a:xfrm>
          <a:off x="10528300" y="166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84255</xdr:rowOff>
    </xdr:from>
    <xdr:to>
      <xdr:col>50</xdr:col>
      <xdr:colOff>165100</xdr:colOff>
      <xdr:row>98</xdr:row>
      <xdr:rowOff>14405</xdr:rowOff>
    </xdr:to>
    <xdr:sp macro="" textlink="">
      <xdr:nvSpPr>
        <xdr:cNvPr id="479" name="楕円 478"/>
        <xdr:cNvSpPr/>
      </xdr:nvSpPr>
      <xdr:spPr>
        <a:xfrm>
          <a:off x="9588500" y="167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5532</xdr:rowOff>
    </xdr:from>
    <xdr:ext cx="534377" cy="259045"/>
    <xdr:sp macro="" textlink="">
      <xdr:nvSpPr>
        <xdr:cNvPr id="480" name="テキスト ボックス 479"/>
        <xdr:cNvSpPr txBox="1"/>
      </xdr:nvSpPr>
      <xdr:spPr>
        <a:xfrm>
          <a:off x="9372111" y="168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137162</xdr:rowOff>
    </xdr:from>
    <xdr:to>
      <xdr:col>46</xdr:col>
      <xdr:colOff>38100</xdr:colOff>
      <xdr:row>98</xdr:row>
      <xdr:rowOff>67312</xdr:rowOff>
    </xdr:to>
    <xdr:sp macro="" textlink="">
      <xdr:nvSpPr>
        <xdr:cNvPr id="481" name="楕円 480"/>
        <xdr:cNvSpPr/>
      </xdr:nvSpPr>
      <xdr:spPr>
        <a:xfrm>
          <a:off x="8699500" y="167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58439</xdr:rowOff>
    </xdr:from>
    <xdr:ext cx="534377" cy="259045"/>
    <xdr:sp macro="" textlink="">
      <xdr:nvSpPr>
        <xdr:cNvPr id="482" name="テキスト ボックス 481"/>
        <xdr:cNvSpPr txBox="1"/>
      </xdr:nvSpPr>
      <xdr:spPr>
        <a:xfrm>
          <a:off x="8483111" y="168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137125</xdr:rowOff>
    </xdr:from>
    <xdr:to>
      <xdr:col>41</xdr:col>
      <xdr:colOff>101600</xdr:colOff>
      <xdr:row>98</xdr:row>
      <xdr:rowOff>67275</xdr:rowOff>
    </xdr:to>
    <xdr:sp macro="" textlink="">
      <xdr:nvSpPr>
        <xdr:cNvPr id="483" name="楕円 482"/>
        <xdr:cNvSpPr/>
      </xdr:nvSpPr>
      <xdr:spPr>
        <a:xfrm>
          <a:off x="7810500" y="16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58402</xdr:rowOff>
    </xdr:from>
    <xdr:ext cx="534377" cy="259045"/>
    <xdr:sp macro="" textlink="">
      <xdr:nvSpPr>
        <xdr:cNvPr id="484" name="テキスト ボックス 483"/>
        <xdr:cNvSpPr txBox="1"/>
      </xdr:nvSpPr>
      <xdr:spPr>
        <a:xfrm>
          <a:off x="7594111" y="16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119596</xdr:rowOff>
    </xdr:from>
    <xdr:to>
      <xdr:col>36</xdr:col>
      <xdr:colOff>165100</xdr:colOff>
      <xdr:row>98</xdr:row>
      <xdr:rowOff>49746</xdr:rowOff>
    </xdr:to>
    <xdr:sp macro="" textlink="">
      <xdr:nvSpPr>
        <xdr:cNvPr id="485" name="楕円 484"/>
        <xdr:cNvSpPr/>
      </xdr:nvSpPr>
      <xdr:spPr>
        <a:xfrm>
          <a:off x="6921500" y="167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40873</xdr:rowOff>
    </xdr:from>
    <xdr:ext cx="534377" cy="259045"/>
    <xdr:sp macro="" textlink="">
      <xdr:nvSpPr>
        <xdr:cNvPr id="486" name="テキスト ボックス 485"/>
        <xdr:cNvSpPr txBox="1"/>
      </xdr:nvSpPr>
      <xdr:spPr>
        <a:xfrm>
          <a:off x="6705111" y="168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38888</xdr:rowOff>
    </xdr:from>
    <xdr:to>
      <xdr:col>85</xdr:col>
      <xdr:colOff>127000</xdr:colOff>
      <xdr:row>39</xdr:row>
      <xdr:rowOff>44450</xdr:rowOff>
    </xdr:to>
    <xdr:cxnSp macro="">
      <xdr:nvCxnSpPr>
        <xdr:cNvPr id="515" name="直線コネクタ 514"/>
        <xdr:cNvCxnSpPr/>
      </xdr:nvCxnSpPr>
      <xdr:spPr>
        <a:xfrm flipV="1">
          <a:off x="15481300" y="6725438"/>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44450</xdr:rowOff>
    </xdr:to>
    <xdr:cxnSp macro="">
      <xdr:nvCxnSpPr>
        <xdr:cNvPr id="521" name="直線コネクタ 520"/>
        <xdr:cNvCxnSpPr/>
      </xdr:nvCxnSpPr>
      <xdr:spPr>
        <a:xfrm>
          <a:off x="13703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44297</xdr:rowOff>
    </xdr:to>
    <xdr:cxnSp macro="">
      <xdr:nvCxnSpPr>
        <xdr:cNvPr id="524" name="直線コネクタ 523"/>
        <xdr:cNvCxnSpPr/>
      </xdr:nvCxnSpPr>
      <xdr:spPr>
        <a:xfrm>
          <a:off x="12814300" y="673023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27" name="フローチャート: 判断 526"/>
        <xdr:cNvSpPr/>
      </xdr:nvSpPr>
      <xdr:spPr>
        <a:xfrm>
          <a:off x="12763500" y="66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83354</xdr:rowOff>
    </xdr:from>
    <xdr:ext cx="378565" cy="259045"/>
    <xdr:sp macro="" textlink="">
      <xdr:nvSpPr>
        <xdr:cNvPr id="528" name="テキスト ボックス 527"/>
        <xdr:cNvSpPr txBox="1"/>
      </xdr:nvSpPr>
      <xdr:spPr>
        <a:xfrm>
          <a:off x="12625017" y="64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159538</xdr:rowOff>
    </xdr:from>
    <xdr:to>
      <xdr:col>85</xdr:col>
      <xdr:colOff>177800</xdr:colOff>
      <xdr:row>39</xdr:row>
      <xdr:rowOff>89688</xdr:rowOff>
    </xdr:to>
    <xdr:sp macro="" textlink="">
      <xdr:nvSpPr>
        <xdr:cNvPr id="534" name="楕円 533"/>
        <xdr:cNvSpPr/>
      </xdr:nvSpPr>
      <xdr:spPr>
        <a:xfrm>
          <a:off x="162687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74465</xdr:rowOff>
    </xdr:from>
    <xdr:ext cx="313932" cy="259045"/>
    <xdr:sp macro="" textlink="">
      <xdr:nvSpPr>
        <xdr:cNvPr id="535" name="災害復旧事業費該当値テキスト"/>
        <xdr:cNvSpPr txBox="1"/>
      </xdr:nvSpPr>
      <xdr:spPr>
        <a:xfrm>
          <a:off x="16370300" y="6589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164947</xdr:rowOff>
    </xdr:from>
    <xdr:to>
      <xdr:col>72</xdr:col>
      <xdr:colOff>38100</xdr:colOff>
      <xdr:row>39</xdr:row>
      <xdr:rowOff>95097</xdr:rowOff>
    </xdr:to>
    <xdr:sp macro="" textlink="">
      <xdr:nvSpPr>
        <xdr:cNvPr id="540" name="楕円 539"/>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86224</xdr:rowOff>
    </xdr:from>
    <xdr:ext cx="249299" cy="259045"/>
    <xdr:sp macro="" textlink="">
      <xdr:nvSpPr>
        <xdr:cNvPr id="541" name="テキスト ボックス 540"/>
        <xdr:cNvSpPr txBox="1"/>
      </xdr:nvSpPr>
      <xdr:spPr>
        <a:xfrm>
          <a:off x="1357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2" name="楕円 541"/>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85615</xdr:rowOff>
    </xdr:from>
    <xdr:ext cx="313932" cy="259045"/>
    <xdr:sp macro="" textlink="">
      <xdr:nvSpPr>
        <xdr:cNvPr id="543" name="テキスト ボックス 542"/>
        <xdr:cNvSpPr txBox="1"/>
      </xdr:nvSpPr>
      <xdr:spPr>
        <a:xfrm>
          <a:off x="1265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24828</xdr:rowOff>
    </xdr:from>
    <xdr:to>
      <xdr:col>85</xdr:col>
      <xdr:colOff>127000</xdr:colOff>
      <xdr:row>77</xdr:row>
      <xdr:rowOff>35210</xdr:rowOff>
    </xdr:to>
    <xdr:cxnSp macro="">
      <xdr:nvCxnSpPr>
        <xdr:cNvPr id="621" name="直線コネクタ 620"/>
        <xdr:cNvCxnSpPr/>
      </xdr:nvCxnSpPr>
      <xdr:spPr>
        <a:xfrm flipV="1">
          <a:off x="15481300" y="13226478"/>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35210</xdr:rowOff>
    </xdr:from>
    <xdr:to>
      <xdr:col>81</xdr:col>
      <xdr:colOff>50800</xdr:colOff>
      <xdr:row>77</xdr:row>
      <xdr:rowOff>55823</xdr:rowOff>
    </xdr:to>
    <xdr:cxnSp macro="">
      <xdr:nvCxnSpPr>
        <xdr:cNvPr id="624" name="直線コネクタ 623"/>
        <xdr:cNvCxnSpPr/>
      </xdr:nvCxnSpPr>
      <xdr:spPr>
        <a:xfrm flipV="1">
          <a:off x="14592300" y="13236860"/>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53212</xdr:rowOff>
    </xdr:from>
    <xdr:to>
      <xdr:col>76</xdr:col>
      <xdr:colOff>114300</xdr:colOff>
      <xdr:row>77</xdr:row>
      <xdr:rowOff>55823</xdr:rowOff>
    </xdr:to>
    <xdr:cxnSp macro="">
      <xdr:nvCxnSpPr>
        <xdr:cNvPr id="627" name="直線コネクタ 626"/>
        <xdr:cNvCxnSpPr/>
      </xdr:nvCxnSpPr>
      <xdr:spPr>
        <a:xfrm>
          <a:off x="13703300" y="13254862"/>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13551</xdr:rowOff>
    </xdr:from>
    <xdr:to>
      <xdr:col>71</xdr:col>
      <xdr:colOff>177800</xdr:colOff>
      <xdr:row>77</xdr:row>
      <xdr:rowOff>53212</xdr:rowOff>
    </xdr:to>
    <xdr:cxnSp macro="">
      <xdr:nvCxnSpPr>
        <xdr:cNvPr id="630" name="直線コネクタ 629"/>
        <xdr:cNvCxnSpPr/>
      </xdr:nvCxnSpPr>
      <xdr:spPr>
        <a:xfrm>
          <a:off x="12814300" y="13215201"/>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61030</xdr:rowOff>
    </xdr:from>
    <xdr:to>
      <xdr:col>67</xdr:col>
      <xdr:colOff>101600</xdr:colOff>
      <xdr:row>75</xdr:row>
      <xdr:rowOff>162629</xdr:rowOff>
    </xdr:to>
    <xdr:sp macro="" textlink="">
      <xdr:nvSpPr>
        <xdr:cNvPr id="633" name="フローチャート: 判断 632"/>
        <xdr:cNvSpPr/>
      </xdr:nvSpPr>
      <xdr:spPr>
        <a:xfrm>
          <a:off x="12763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7707</xdr:rowOff>
    </xdr:from>
    <xdr:ext cx="534377" cy="259045"/>
    <xdr:sp macro="" textlink="">
      <xdr:nvSpPr>
        <xdr:cNvPr id="634" name="テキスト ボックス 633"/>
        <xdr:cNvSpPr txBox="1"/>
      </xdr:nvSpPr>
      <xdr:spPr>
        <a:xfrm>
          <a:off x="12547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145478</xdr:rowOff>
    </xdr:from>
    <xdr:to>
      <xdr:col>85</xdr:col>
      <xdr:colOff>177800</xdr:colOff>
      <xdr:row>77</xdr:row>
      <xdr:rowOff>75628</xdr:rowOff>
    </xdr:to>
    <xdr:sp macro="" textlink="">
      <xdr:nvSpPr>
        <xdr:cNvPr id="640" name="楕円 639"/>
        <xdr:cNvSpPr/>
      </xdr:nvSpPr>
      <xdr:spPr>
        <a:xfrm>
          <a:off x="162687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60405</xdr:rowOff>
    </xdr:from>
    <xdr:ext cx="534377" cy="259045"/>
    <xdr:sp macro="" textlink="">
      <xdr:nvSpPr>
        <xdr:cNvPr id="641" name="公債費該当値テキスト"/>
        <xdr:cNvSpPr txBox="1"/>
      </xdr:nvSpPr>
      <xdr:spPr>
        <a:xfrm>
          <a:off x="16370300" y="13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155860</xdr:rowOff>
    </xdr:from>
    <xdr:to>
      <xdr:col>81</xdr:col>
      <xdr:colOff>101600</xdr:colOff>
      <xdr:row>77</xdr:row>
      <xdr:rowOff>86010</xdr:rowOff>
    </xdr:to>
    <xdr:sp macro="" textlink="">
      <xdr:nvSpPr>
        <xdr:cNvPr id="642" name="楕円 641"/>
        <xdr:cNvSpPr/>
      </xdr:nvSpPr>
      <xdr:spPr>
        <a:xfrm>
          <a:off x="15430500" y="13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77137</xdr:rowOff>
    </xdr:from>
    <xdr:ext cx="534377" cy="259045"/>
    <xdr:sp macro="" textlink="">
      <xdr:nvSpPr>
        <xdr:cNvPr id="643" name="テキスト ボックス 642"/>
        <xdr:cNvSpPr txBox="1"/>
      </xdr:nvSpPr>
      <xdr:spPr>
        <a:xfrm>
          <a:off x="15214111" y="132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5023</xdr:rowOff>
    </xdr:from>
    <xdr:to>
      <xdr:col>76</xdr:col>
      <xdr:colOff>165100</xdr:colOff>
      <xdr:row>77</xdr:row>
      <xdr:rowOff>106623</xdr:rowOff>
    </xdr:to>
    <xdr:sp macro="" textlink="">
      <xdr:nvSpPr>
        <xdr:cNvPr id="644" name="楕円 643"/>
        <xdr:cNvSpPr/>
      </xdr:nvSpPr>
      <xdr:spPr>
        <a:xfrm>
          <a:off x="14541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97750</xdr:rowOff>
    </xdr:from>
    <xdr:ext cx="534377" cy="259045"/>
    <xdr:sp macro="" textlink="">
      <xdr:nvSpPr>
        <xdr:cNvPr id="645" name="テキスト ボックス 644"/>
        <xdr:cNvSpPr txBox="1"/>
      </xdr:nvSpPr>
      <xdr:spPr>
        <a:xfrm>
          <a:off x="14325111" y="132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2412</xdr:rowOff>
    </xdr:from>
    <xdr:to>
      <xdr:col>72</xdr:col>
      <xdr:colOff>38100</xdr:colOff>
      <xdr:row>77</xdr:row>
      <xdr:rowOff>104012</xdr:rowOff>
    </xdr:to>
    <xdr:sp macro="" textlink="">
      <xdr:nvSpPr>
        <xdr:cNvPr id="646" name="楕円 645"/>
        <xdr:cNvSpPr/>
      </xdr:nvSpPr>
      <xdr:spPr>
        <a:xfrm>
          <a:off x="13652500" y="132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95139</xdr:rowOff>
    </xdr:from>
    <xdr:ext cx="534377" cy="259045"/>
    <xdr:sp macro="" textlink="">
      <xdr:nvSpPr>
        <xdr:cNvPr id="647" name="テキスト ボックス 646"/>
        <xdr:cNvSpPr txBox="1"/>
      </xdr:nvSpPr>
      <xdr:spPr>
        <a:xfrm>
          <a:off x="13436111" y="132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134201</xdr:rowOff>
    </xdr:from>
    <xdr:to>
      <xdr:col>67</xdr:col>
      <xdr:colOff>101600</xdr:colOff>
      <xdr:row>77</xdr:row>
      <xdr:rowOff>64351</xdr:rowOff>
    </xdr:to>
    <xdr:sp macro="" textlink="">
      <xdr:nvSpPr>
        <xdr:cNvPr id="648" name="楕円 647"/>
        <xdr:cNvSpPr/>
      </xdr:nvSpPr>
      <xdr:spPr>
        <a:xfrm>
          <a:off x="12763500" y="131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55478</xdr:rowOff>
    </xdr:from>
    <xdr:ext cx="534377" cy="259045"/>
    <xdr:sp macro="" textlink="">
      <xdr:nvSpPr>
        <xdr:cNvPr id="649" name="テキスト ボックス 648"/>
        <xdr:cNvSpPr txBox="1"/>
      </xdr:nvSpPr>
      <xdr:spPr>
        <a:xfrm>
          <a:off x="12547111" y="132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124675</xdr:rowOff>
    </xdr:from>
    <xdr:to>
      <xdr:col>85</xdr:col>
      <xdr:colOff>127000</xdr:colOff>
      <xdr:row>98</xdr:row>
      <xdr:rowOff>125057</xdr:rowOff>
    </xdr:to>
    <xdr:cxnSp macro="">
      <xdr:nvCxnSpPr>
        <xdr:cNvPr id="676" name="直線コネクタ 675"/>
        <xdr:cNvCxnSpPr/>
      </xdr:nvCxnSpPr>
      <xdr:spPr>
        <a:xfrm>
          <a:off x="15481300" y="1692677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124675</xdr:rowOff>
    </xdr:from>
    <xdr:to>
      <xdr:col>81</xdr:col>
      <xdr:colOff>50800</xdr:colOff>
      <xdr:row>98</xdr:row>
      <xdr:rowOff>135342</xdr:rowOff>
    </xdr:to>
    <xdr:cxnSp macro="">
      <xdr:nvCxnSpPr>
        <xdr:cNvPr id="679" name="直線コネクタ 678"/>
        <xdr:cNvCxnSpPr/>
      </xdr:nvCxnSpPr>
      <xdr:spPr>
        <a:xfrm flipV="1">
          <a:off x="14592300" y="1692677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112122</xdr:rowOff>
    </xdr:from>
    <xdr:to>
      <xdr:col>76</xdr:col>
      <xdr:colOff>114300</xdr:colOff>
      <xdr:row>98</xdr:row>
      <xdr:rowOff>135342</xdr:rowOff>
    </xdr:to>
    <xdr:cxnSp macro="">
      <xdr:nvCxnSpPr>
        <xdr:cNvPr id="682" name="直線コネクタ 681"/>
        <xdr:cNvCxnSpPr/>
      </xdr:nvCxnSpPr>
      <xdr:spPr>
        <a:xfrm>
          <a:off x="13703300" y="16914222"/>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112122</xdr:rowOff>
    </xdr:from>
    <xdr:to>
      <xdr:col>71</xdr:col>
      <xdr:colOff>177800</xdr:colOff>
      <xdr:row>98</xdr:row>
      <xdr:rowOff>122451</xdr:rowOff>
    </xdr:to>
    <xdr:cxnSp macro="">
      <xdr:nvCxnSpPr>
        <xdr:cNvPr id="685" name="直線コネクタ 684"/>
        <xdr:cNvCxnSpPr/>
      </xdr:nvCxnSpPr>
      <xdr:spPr>
        <a:xfrm flipV="1">
          <a:off x="12814300" y="16914222"/>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72118</xdr:rowOff>
    </xdr:from>
    <xdr:to>
      <xdr:col>67</xdr:col>
      <xdr:colOff>101600</xdr:colOff>
      <xdr:row>99</xdr:row>
      <xdr:rowOff>2268</xdr:rowOff>
    </xdr:to>
    <xdr:sp macro="" textlink="">
      <xdr:nvSpPr>
        <xdr:cNvPr id="688" name="フローチャート: 判断 687"/>
        <xdr:cNvSpPr/>
      </xdr:nvSpPr>
      <xdr:spPr>
        <a:xfrm>
          <a:off x="12763500" y="168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164845</xdr:rowOff>
    </xdr:from>
    <xdr:ext cx="469744" cy="259045"/>
    <xdr:sp macro="" textlink="">
      <xdr:nvSpPr>
        <xdr:cNvPr id="689" name="テキスト ボックス 688"/>
        <xdr:cNvSpPr txBox="1"/>
      </xdr:nvSpPr>
      <xdr:spPr>
        <a:xfrm>
          <a:off x="12579428" y="169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74257</xdr:rowOff>
    </xdr:from>
    <xdr:to>
      <xdr:col>85</xdr:col>
      <xdr:colOff>177800</xdr:colOff>
      <xdr:row>99</xdr:row>
      <xdr:rowOff>4407</xdr:rowOff>
    </xdr:to>
    <xdr:sp macro="" textlink="">
      <xdr:nvSpPr>
        <xdr:cNvPr id="695" name="楕円 694"/>
        <xdr:cNvSpPr/>
      </xdr:nvSpPr>
      <xdr:spPr>
        <a:xfrm>
          <a:off x="16268700" y="168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23096</xdr:rowOff>
    </xdr:from>
    <xdr:ext cx="469744" cy="259045"/>
    <xdr:sp macro="" textlink="">
      <xdr:nvSpPr>
        <xdr:cNvPr id="696" name="積立金該当値テキスト"/>
        <xdr:cNvSpPr txBox="1"/>
      </xdr:nvSpPr>
      <xdr:spPr>
        <a:xfrm>
          <a:off x="16370300" y="1682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73875</xdr:rowOff>
    </xdr:from>
    <xdr:to>
      <xdr:col>81</xdr:col>
      <xdr:colOff>101600</xdr:colOff>
      <xdr:row>99</xdr:row>
      <xdr:rowOff>4025</xdr:rowOff>
    </xdr:to>
    <xdr:sp macro="" textlink="">
      <xdr:nvSpPr>
        <xdr:cNvPr id="697" name="楕円 696"/>
        <xdr:cNvSpPr/>
      </xdr:nvSpPr>
      <xdr:spPr>
        <a:xfrm>
          <a:off x="15430500" y="168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166602</xdr:rowOff>
    </xdr:from>
    <xdr:ext cx="469744" cy="259045"/>
    <xdr:sp macro="" textlink="">
      <xdr:nvSpPr>
        <xdr:cNvPr id="698" name="テキスト ボックス 697"/>
        <xdr:cNvSpPr txBox="1"/>
      </xdr:nvSpPr>
      <xdr:spPr>
        <a:xfrm>
          <a:off x="15246428" y="169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84542</xdr:rowOff>
    </xdr:from>
    <xdr:to>
      <xdr:col>76</xdr:col>
      <xdr:colOff>165100</xdr:colOff>
      <xdr:row>99</xdr:row>
      <xdr:rowOff>14692</xdr:rowOff>
    </xdr:to>
    <xdr:sp macro="" textlink="">
      <xdr:nvSpPr>
        <xdr:cNvPr id="699" name="楕円 698"/>
        <xdr:cNvSpPr/>
      </xdr:nvSpPr>
      <xdr:spPr>
        <a:xfrm>
          <a:off x="14541500" y="168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5819</xdr:rowOff>
    </xdr:from>
    <xdr:ext cx="469744" cy="259045"/>
    <xdr:sp macro="" textlink="">
      <xdr:nvSpPr>
        <xdr:cNvPr id="700" name="テキスト ボックス 699"/>
        <xdr:cNvSpPr txBox="1"/>
      </xdr:nvSpPr>
      <xdr:spPr>
        <a:xfrm>
          <a:off x="14357428" y="1697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61322</xdr:rowOff>
    </xdr:from>
    <xdr:to>
      <xdr:col>72</xdr:col>
      <xdr:colOff>38100</xdr:colOff>
      <xdr:row>98</xdr:row>
      <xdr:rowOff>162922</xdr:rowOff>
    </xdr:to>
    <xdr:sp macro="" textlink="">
      <xdr:nvSpPr>
        <xdr:cNvPr id="701" name="楕円 700"/>
        <xdr:cNvSpPr/>
      </xdr:nvSpPr>
      <xdr:spPr>
        <a:xfrm>
          <a:off x="13652500" y="168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7999</xdr:rowOff>
    </xdr:from>
    <xdr:ext cx="534377" cy="259045"/>
    <xdr:sp macro="" textlink="">
      <xdr:nvSpPr>
        <xdr:cNvPr id="702" name="テキスト ボックス 701"/>
        <xdr:cNvSpPr txBox="1"/>
      </xdr:nvSpPr>
      <xdr:spPr>
        <a:xfrm>
          <a:off x="13436111" y="166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71651</xdr:rowOff>
    </xdr:from>
    <xdr:to>
      <xdr:col>67</xdr:col>
      <xdr:colOff>101600</xdr:colOff>
      <xdr:row>99</xdr:row>
      <xdr:rowOff>1801</xdr:rowOff>
    </xdr:to>
    <xdr:sp macro="" textlink="">
      <xdr:nvSpPr>
        <xdr:cNvPr id="703" name="楕円 702"/>
        <xdr:cNvSpPr/>
      </xdr:nvSpPr>
      <xdr:spPr>
        <a:xfrm>
          <a:off x="12763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18328</xdr:rowOff>
    </xdr:from>
    <xdr:ext cx="469744" cy="259045"/>
    <xdr:sp macro="" textlink="">
      <xdr:nvSpPr>
        <xdr:cNvPr id="704" name="テキスト ボックス 703"/>
        <xdr:cNvSpPr txBox="1"/>
      </xdr:nvSpPr>
      <xdr:spPr>
        <a:xfrm>
          <a:off x="12579428" y="166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19253</xdr:rowOff>
    </xdr:from>
    <xdr:to>
      <xdr:col>98</xdr:col>
      <xdr:colOff>38100</xdr:colOff>
      <xdr:row>38</xdr:row>
      <xdr:rowOff>120853</xdr:rowOff>
    </xdr:to>
    <xdr:sp macro="" textlink="">
      <xdr:nvSpPr>
        <xdr:cNvPr id="745" name="フローチャート: 判断 744"/>
        <xdr:cNvSpPr/>
      </xdr:nvSpPr>
      <xdr:spPr>
        <a:xfrm>
          <a:off x="18605500" y="65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137380</xdr:rowOff>
    </xdr:from>
    <xdr:ext cx="469744" cy="259045"/>
    <xdr:sp macro="" textlink="">
      <xdr:nvSpPr>
        <xdr:cNvPr id="746" name="テキスト ボックス 745"/>
        <xdr:cNvSpPr txBox="1"/>
      </xdr:nvSpPr>
      <xdr:spPr>
        <a:xfrm>
          <a:off x="18421428" y="63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60474</xdr:rowOff>
    </xdr:from>
    <xdr:to>
      <xdr:col>116</xdr:col>
      <xdr:colOff>63500</xdr:colOff>
      <xdr:row>59</xdr:row>
      <xdr:rowOff>65764</xdr:rowOff>
    </xdr:to>
    <xdr:cxnSp macro="">
      <xdr:nvCxnSpPr>
        <xdr:cNvPr id="792" name="直線コネクタ 791"/>
        <xdr:cNvCxnSpPr/>
      </xdr:nvCxnSpPr>
      <xdr:spPr>
        <a:xfrm>
          <a:off x="21323300" y="10176024"/>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60245</xdr:rowOff>
    </xdr:from>
    <xdr:to>
      <xdr:col>111</xdr:col>
      <xdr:colOff>177800</xdr:colOff>
      <xdr:row>59</xdr:row>
      <xdr:rowOff>60474</xdr:rowOff>
    </xdr:to>
    <xdr:cxnSp macro="">
      <xdr:nvCxnSpPr>
        <xdr:cNvPr id="795" name="直線コネクタ 794"/>
        <xdr:cNvCxnSpPr/>
      </xdr:nvCxnSpPr>
      <xdr:spPr>
        <a:xfrm>
          <a:off x="20434300" y="101757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45320</xdr:rowOff>
    </xdr:from>
    <xdr:to>
      <xdr:col>107</xdr:col>
      <xdr:colOff>50800</xdr:colOff>
      <xdr:row>59</xdr:row>
      <xdr:rowOff>60245</xdr:rowOff>
    </xdr:to>
    <xdr:cxnSp macro="">
      <xdr:nvCxnSpPr>
        <xdr:cNvPr id="798" name="直線コネクタ 797"/>
        <xdr:cNvCxnSpPr/>
      </xdr:nvCxnSpPr>
      <xdr:spPr>
        <a:xfrm>
          <a:off x="19545300" y="1016087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36112</xdr:rowOff>
    </xdr:from>
    <xdr:to>
      <xdr:col>102</xdr:col>
      <xdr:colOff>114300</xdr:colOff>
      <xdr:row>59</xdr:row>
      <xdr:rowOff>45320</xdr:rowOff>
    </xdr:to>
    <xdr:cxnSp macro="">
      <xdr:nvCxnSpPr>
        <xdr:cNvPr id="801" name="直線コネクタ 800"/>
        <xdr:cNvCxnSpPr/>
      </xdr:nvCxnSpPr>
      <xdr:spPr>
        <a:xfrm>
          <a:off x="18656300" y="10151662"/>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103432</xdr:rowOff>
    </xdr:from>
    <xdr:to>
      <xdr:col>98</xdr:col>
      <xdr:colOff>38100</xdr:colOff>
      <xdr:row>59</xdr:row>
      <xdr:rowOff>33582</xdr:rowOff>
    </xdr:to>
    <xdr:sp macro="" textlink="">
      <xdr:nvSpPr>
        <xdr:cNvPr id="804" name="フローチャート: 判断 803"/>
        <xdr:cNvSpPr/>
      </xdr:nvSpPr>
      <xdr:spPr>
        <a:xfrm>
          <a:off x="18605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50109</xdr:rowOff>
    </xdr:from>
    <xdr:ext cx="469744" cy="259045"/>
    <xdr:sp macro="" textlink="">
      <xdr:nvSpPr>
        <xdr:cNvPr id="805" name="テキスト ボックス 804"/>
        <xdr:cNvSpPr txBox="1"/>
      </xdr:nvSpPr>
      <xdr:spPr>
        <a:xfrm>
          <a:off x="18421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14964</xdr:rowOff>
    </xdr:from>
    <xdr:to>
      <xdr:col>116</xdr:col>
      <xdr:colOff>114300</xdr:colOff>
      <xdr:row>59</xdr:row>
      <xdr:rowOff>116564</xdr:rowOff>
    </xdr:to>
    <xdr:sp macro="" textlink="">
      <xdr:nvSpPr>
        <xdr:cNvPr id="811" name="楕円 810"/>
        <xdr:cNvSpPr/>
      </xdr:nvSpPr>
      <xdr:spPr>
        <a:xfrm>
          <a:off x="221107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101341</xdr:rowOff>
    </xdr:from>
    <xdr:ext cx="469744" cy="259045"/>
    <xdr:sp macro="" textlink="">
      <xdr:nvSpPr>
        <xdr:cNvPr id="812" name="貸付金該当値テキスト"/>
        <xdr:cNvSpPr txBox="1"/>
      </xdr:nvSpPr>
      <xdr:spPr>
        <a:xfrm>
          <a:off x="22212300" y="100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9674</xdr:rowOff>
    </xdr:from>
    <xdr:to>
      <xdr:col>112</xdr:col>
      <xdr:colOff>38100</xdr:colOff>
      <xdr:row>59</xdr:row>
      <xdr:rowOff>111274</xdr:rowOff>
    </xdr:to>
    <xdr:sp macro="" textlink="">
      <xdr:nvSpPr>
        <xdr:cNvPr id="813" name="楕円 812"/>
        <xdr:cNvSpPr/>
      </xdr:nvSpPr>
      <xdr:spPr>
        <a:xfrm>
          <a:off x="21272500" y="10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102401</xdr:rowOff>
    </xdr:from>
    <xdr:ext cx="469744" cy="259045"/>
    <xdr:sp macro="" textlink="">
      <xdr:nvSpPr>
        <xdr:cNvPr id="814" name="テキスト ボックス 813"/>
        <xdr:cNvSpPr txBox="1"/>
      </xdr:nvSpPr>
      <xdr:spPr>
        <a:xfrm>
          <a:off x="21088428" y="102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9445</xdr:rowOff>
    </xdr:from>
    <xdr:to>
      <xdr:col>107</xdr:col>
      <xdr:colOff>101600</xdr:colOff>
      <xdr:row>59</xdr:row>
      <xdr:rowOff>111045</xdr:rowOff>
    </xdr:to>
    <xdr:sp macro="" textlink="">
      <xdr:nvSpPr>
        <xdr:cNvPr id="815" name="楕円 814"/>
        <xdr:cNvSpPr/>
      </xdr:nvSpPr>
      <xdr:spPr>
        <a:xfrm>
          <a:off x="203835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102172</xdr:rowOff>
    </xdr:from>
    <xdr:ext cx="469744" cy="259045"/>
    <xdr:sp macro="" textlink="">
      <xdr:nvSpPr>
        <xdr:cNvPr id="816" name="テキスト ボックス 815"/>
        <xdr:cNvSpPr txBox="1"/>
      </xdr:nvSpPr>
      <xdr:spPr>
        <a:xfrm>
          <a:off x="20199428" y="102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165970</xdr:rowOff>
    </xdr:from>
    <xdr:to>
      <xdr:col>102</xdr:col>
      <xdr:colOff>165100</xdr:colOff>
      <xdr:row>59</xdr:row>
      <xdr:rowOff>96120</xdr:rowOff>
    </xdr:to>
    <xdr:sp macro="" textlink="">
      <xdr:nvSpPr>
        <xdr:cNvPr id="817" name="楕円 816"/>
        <xdr:cNvSpPr/>
      </xdr:nvSpPr>
      <xdr:spPr>
        <a:xfrm>
          <a:off x="19494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87247</xdr:rowOff>
    </xdr:from>
    <xdr:ext cx="469744" cy="259045"/>
    <xdr:sp macro="" textlink="">
      <xdr:nvSpPr>
        <xdr:cNvPr id="818" name="テキスト ボックス 817"/>
        <xdr:cNvSpPr txBox="1"/>
      </xdr:nvSpPr>
      <xdr:spPr>
        <a:xfrm>
          <a:off x="19310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156762</xdr:rowOff>
    </xdr:from>
    <xdr:to>
      <xdr:col>98</xdr:col>
      <xdr:colOff>38100</xdr:colOff>
      <xdr:row>59</xdr:row>
      <xdr:rowOff>86912</xdr:rowOff>
    </xdr:to>
    <xdr:sp macro="" textlink="">
      <xdr:nvSpPr>
        <xdr:cNvPr id="819" name="楕円 818"/>
        <xdr:cNvSpPr/>
      </xdr:nvSpPr>
      <xdr:spPr>
        <a:xfrm>
          <a:off x="18605500" y="10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78039</xdr:rowOff>
    </xdr:from>
    <xdr:ext cx="469744" cy="259045"/>
    <xdr:sp macro="" textlink="">
      <xdr:nvSpPr>
        <xdr:cNvPr id="820" name="テキスト ボックス 819"/>
        <xdr:cNvSpPr txBox="1"/>
      </xdr:nvSpPr>
      <xdr:spPr>
        <a:xfrm>
          <a:off x="18421428" y="101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79088</xdr:rowOff>
    </xdr:from>
    <xdr:to>
      <xdr:col>116</xdr:col>
      <xdr:colOff>63500</xdr:colOff>
      <xdr:row>76</xdr:row>
      <xdr:rowOff>85227</xdr:rowOff>
    </xdr:to>
    <xdr:cxnSp macro="">
      <xdr:nvCxnSpPr>
        <xdr:cNvPr id="852" name="直線コネクタ 851"/>
        <xdr:cNvCxnSpPr/>
      </xdr:nvCxnSpPr>
      <xdr:spPr>
        <a:xfrm flipV="1">
          <a:off x="21323300" y="13109288"/>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143031</xdr:rowOff>
    </xdr:from>
    <xdr:to>
      <xdr:col>111</xdr:col>
      <xdr:colOff>177800</xdr:colOff>
      <xdr:row>76</xdr:row>
      <xdr:rowOff>85227</xdr:rowOff>
    </xdr:to>
    <xdr:cxnSp macro="">
      <xdr:nvCxnSpPr>
        <xdr:cNvPr id="855" name="直線コネクタ 854"/>
        <xdr:cNvCxnSpPr/>
      </xdr:nvCxnSpPr>
      <xdr:spPr>
        <a:xfrm>
          <a:off x="20434300" y="13001781"/>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143031</xdr:rowOff>
    </xdr:from>
    <xdr:to>
      <xdr:col>107</xdr:col>
      <xdr:colOff>50800</xdr:colOff>
      <xdr:row>76</xdr:row>
      <xdr:rowOff>84999</xdr:rowOff>
    </xdr:to>
    <xdr:cxnSp macro="">
      <xdr:nvCxnSpPr>
        <xdr:cNvPr id="858" name="直線コネクタ 857"/>
        <xdr:cNvCxnSpPr/>
      </xdr:nvCxnSpPr>
      <xdr:spPr>
        <a:xfrm flipV="1">
          <a:off x="19545300" y="13001781"/>
          <a:ext cx="889000" cy="1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84999</xdr:rowOff>
    </xdr:from>
    <xdr:to>
      <xdr:col>102</xdr:col>
      <xdr:colOff>114300</xdr:colOff>
      <xdr:row>77</xdr:row>
      <xdr:rowOff>31703</xdr:rowOff>
    </xdr:to>
    <xdr:cxnSp macro="">
      <xdr:nvCxnSpPr>
        <xdr:cNvPr id="861" name="直線コネクタ 860"/>
        <xdr:cNvCxnSpPr/>
      </xdr:nvCxnSpPr>
      <xdr:spPr>
        <a:xfrm flipV="1">
          <a:off x="18656300" y="13115199"/>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101636</xdr:rowOff>
    </xdr:from>
    <xdr:to>
      <xdr:col>98</xdr:col>
      <xdr:colOff>38100</xdr:colOff>
      <xdr:row>75</xdr:row>
      <xdr:rowOff>31786</xdr:rowOff>
    </xdr:to>
    <xdr:sp macro="" textlink="">
      <xdr:nvSpPr>
        <xdr:cNvPr id="864" name="フローチャート: 判断 863"/>
        <xdr:cNvSpPr/>
      </xdr:nvSpPr>
      <xdr:spPr>
        <a:xfrm>
          <a:off x="18605500" y="127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48313</xdr:rowOff>
    </xdr:from>
    <xdr:ext cx="534377" cy="259045"/>
    <xdr:sp macro="" textlink="">
      <xdr:nvSpPr>
        <xdr:cNvPr id="865" name="テキスト ボックス 864"/>
        <xdr:cNvSpPr txBox="1"/>
      </xdr:nvSpPr>
      <xdr:spPr>
        <a:xfrm>
          <a:off x="18389111" y="12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28288</xdr:rowOff>
    </xdr:from>
    <xdr:to>
      <xdr:col>116</xdr:col>
      <xdr:colOff>114300</xdr:colOff>
      <xdr:row>76</xdr:row>
      <xdr:rowOff>129888</xdr:rowOff>
    </xdr:to>
    <xdr:sp macro="" textlink="">
      <xdr:nvSpPr>
        <xdr:cNvPr id="871" name="楕円 870"/>
        <xdr:cNvSpPr/>
      </xdr:nvSpPr>
      <xdr:spPr>
        <a:xfrm>
          <a:off x="22110700" y="130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6715</xdr:rowOff>
    </xdr:from>
    <xdr:ext cx="534377" cy="259045"/>
    <xdr:sp macro="" textlink="">
      <xdr:nvSpPr>
        <xdr:cNvPr id="872" name="繰出金該当値テキスト"/>
        <xdr:cNvSpPr txBox="1"/>
      </xdr:nvSpPr>
      <xdr:spPr>
        <a:xfrm>
          <a:off x="22212300" y="130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34427</xdr:rowOff>
    </xdr:from>
    <xdr:to>
      <xdr:col>112</xdr:col>
      <xdr:colOff>38100</xdr:colOff>
      <xdr:row>76</xdr:row>
      <xdr:rowOff>136027</xdr:rowOff>
    </xdr:to>
    <xdr:sp macro="" textlink="">
      <xdr:nvSpPr>
        <xdr:cNvPr id="873" name="楕円 872"/>
        <xdr:cNvSpPr/>
      </xdr:nvSpPr>
      <xdr:spPr>
        <a:xfrm>
          <a:off x="21272500" y="13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127154</xdr:rowOff>
    </xdr:from>
    <xdr:ext cx="534377" cy="259045"/>
    <xdr:sp macro="" textlink="">
      <xdr:nvSpPr>
        <xdr:cNvPr id="874" name="テキスト ボックス 873"/>
        <xdr:cNvSpPr txBox="1"/>
      </xdr:nvSpPr>
      <xdr:spPr>
        <a:xfrm>
          <a:off x="210561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92231</xdr:rowOff>
    </xdr:from>
    <xdr:to>
      <xdr:col>107</xdr:col>
      <xdr:colOff>101600</xdr:colOff>
      <xdr:row>76</xdr:row>
      <xdr:rowOff>22380</xdr:rowOff>
    </xdr:to>
    <xdr:sp macro="" textlink="">
      <xdr:nvSpPr>
        <xdr:cNvPr id="875" name="楕円 874"/>
        <xdr:cNvSpPr/>
      </xdr:nvSpPr>
      <xdr:spPr>
        <a:xfrm>
          <a:off x="20383500" y="12950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13509</xdr:rowOff>
    </xdr:from>
    <xdr:ext cx="534377" cy="259045"/>
    <xdr:sp macro="" textlink="">
      <xdr:nvSpPr>
        <xdr:cNvPr id="876" name="テキスト ボックス 875"/>
        <xdr:cNvSpPr txBox="1"/>
      </xdr:nvSpPr>
      <xdr:spPr>
        <a:xfrm>
          <a:off x="20167111" y="130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34199</xdr:rowOff>
    </xdr:from>
    <xdr:to>
      <xdr:col>102</xdr:col>
      <xdr:colOff>165100</xdr:colOff>
      <xdr:row>76</xdr:row>
      <xdr:rowOff>135799</xdr:rowOff>
    </xdr:to>
    <xdr:sp macro="" textlink="">
      <xdr:nvSpPr>
        <xdr:cNvPr id="877" name="楕円 876"/>
        <xdr:cNvSpPr/>
      </xdr:nvSpPr>
      <xdr:spPr>
        <a:xfrm>
          <a:off x="19494500" y="130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126926</xdr:rowOff>
    </xdr:from>
    <xdr:ext cx="534377" cy="259045"/>
    <xdr:sp macro="" textlink="">
      <xdr:nvSpPr>
        <xdr:cNvPr id="878" name="テキスト ボックス 877"/>
        <xdr:cNvSpPr txBox="1"/>
      </xdr:nvSpPr>
      <xdr:spPr>
        <a:xfrm>
          <a:off x="19278111" y="131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152353</xdr:rowOff>
    </xdr:from>
    <xdr:to>
      <xdr:col>98</xdr:col>
      <xdr:colOff>38100</xdr:colOff>
      <xdr:row>77</xdr:row>
      <xdr:rowOff>82503</xdr:rowOff>
    </xdr:to>
    <xdr:sp macro="" textlink="">
      <xdr:nvSpPr>
        <xdr:cNvPr id="879" name="楕円 878"/>
        <xdr:cNvSpPr/>
      </xdr:nvSpPr>
      <xdr:spPr>
        <a:xfrm>
          <a:off x="18605500" y="131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73630</xdr:rowOff>
    </xdr:from>
    <xdr:ext cx="534377" cy="259045"/>
    <xdr:sp macro="" textlink="">
      <xdr:nvSpPr>
        <xdr:cNvPr id="880" name="テキスト ボックス 879"/>
        <xdr:cNvSpPr txBox="1"/>
      </xdr:nvSpPr>
      <xdr:spPr>
        <a:xfrm>
          <a:off x="18389111" y="132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313,603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51,964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56,362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おり、全国平均は下回るものの、県内平均、類団平均は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19,030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おり、全国平均、県内平均、類団平均と比較しても低い水準にある。低い水準を維持している要因は、高金利で借り入れた政府系資金等が償還満期を迎えたことや借入抑制を行ってきたことなどによるものである。しかしながら、近年、市債を積極的に活用してまちづくりを進めていることから、今後は公債費の比率が増えていくことが見込まれる。市債を活用するにふさわしい事業を慎重に選択し、世代間負担の公平性に留意した市債活用を図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133,199
130,692
26.59
43,177,448
41,771,497
758,367
24,679,745
27,081,345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5588</xdr:rowOff>
    </xdr:from>
    <xdr:to>
      <xdr:col>24</xdr:col>
      <xdr:colOff>63500</xdr:colOff>
      <xdr:row>38</xdr:row>
      <xdr:rowOff>33020</xdr:rowOff>
    </xdr:to>
    <xdr:cxnSp macro="">
      <xdr:nvCxnSpPr>
        <xdr:cNvPr id="61" name="直線コネクタ 60"/>
        <xdr:cNvCxnSpPr/>
      </xdr:nvCxnSpPr>
      <xdr:spPr>
        <a:xfrm>
          <a:off x="3797300" y="65206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xdr:rowOff>
    </xdr:from>
    <xdr:to>
      <xdr:col>19</xdr:col>
      <xdr:colOff>177800</xdr:colOff>
      <xdr:row>38</xdr:row>
      <xdr:rowOff>20066</xdr:rowOff>
    </xdr:to>
    <xdr:cxnSp macro="">
      <xdr:nvCxnSpPr>
        <xdr:cNvPr id="64" name="直線コネクタ 63"/>
        <xdr:cNvCxnSpPr/>
      </xdr:nvCxnSpPr>
      <xdr:spPr>
        <a:xfrm flipV="1">
          <a:off x="2908300" y="6520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38</xdr:row>
      <xdr:rowOff>20066</xdr:rowOff>
    </xdr:to>
    <xdr:cxnSp macro="">
      <xdr:nvCxnSpPr>
        <xdr:cNvPr id="67" name="直線コネクタ 66"/>
        <xdr:cNvCxnSpPr/>
      </xdr:nvCxnSpPr>
      <xdr:spPr>
        <a:xfrm>
          <a:off x="2019300" y="636676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37</xdr:row>
      <xdr:rowOff>116078</xdr:rowOff>
    </xdr:to>
    <xdr:cxnSp macro="">
      <xdr:nvCxnSpPr>
        <xdr:cNvPr id="70" name="直線コネクタ 69"/>
        <xdr:cNvCxnSpPr/>
      </xdr:nvCxnSpPr>
      <xdr:spPr>
        <a:xfrm flipV="1">
          <a:off x="1130300" y="636676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73" name="フローチャート: 判断 72"/>
        <xdr:cNvSpPr/>
      </xdr:nvSpPr>
      <xdr:spPr>
        <a:xfrm>
          <a:off x="1079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46245</xdr:rowOff>
    </xdr:from>
    <xdr:ext cx="469744" cy="259045"/>
    <xdr:sp macro="" textlink="">
      <xdr:nvSpPr>
        <xdr:cNvPr id="74" name="テキスト ボックス 73"/>
        <xdr:cNvSpPr txBox="1"/>
      </xdr:nvSpPr>
      <xdr:spPr>
        <a:xfrm>
          <a:off x="895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153670</xdr:rowOff>
    </xdr:from>
    <xdr:to>
      <xdr:col>24</xdr:col>
      <xdr:colOff>114300</xdr:colOff>
      <xdr:row>38</xdr:row>
      <xdr:rowOff>83820</xdr:rowOff>
    </xdr:to>
    <xdr:sp macro="" textlink="">
      <xdr:nvSpPr>
        <xdr:cNvPr id="80" name="楕円 79"/>
        <xdr:cNvSpPr/>
      </xdr:nvSpPr>
      <xdr:spPr>
        <a:xfrm>
          <a:off x="4584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132097</xdr:rowOff>
    </xdr:from>
    <xdr:ext cx="469744" cy="259045"/>
    <xdr:sp macro="" textlink="">
      <xdr:nvSpPr>
        <xdr:cNvPr id="81" name="議会費該当値テキスト"/>
        <xdr:cNvSpPr txBox="1"/>
      </xdr:nvSpPr>
      <xdr:spPr>
        <a:xfrm>
          <a:off x="46863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126238</xdr:rowOff>
    </xdr:from>
    <xdr:to>
      <xdr:col>20</xdr:col>
      <xdr:colOff>38100</xdr:colOff>
      <xdr:row>38</xdr:row>
      <xdr:rowOff>56388</xdr:rowOff>
    </xdr:to>
    <xdr:sp macro="" textlink="">
      <xdr:nvSpPr>
        <xdr:cNvPr id="82" name="楕円 81"/>
        <xdr:cNvSpPr/>
      </xdr:nvSpPr>
      <xdr:spPr>
        <a:xfrm>
          <a:off x="3746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47515</xdr:rowOff>
    </xdr:from>
    <xdr:ext cx="469744" cy="259045"/>
    <xdr:sp macro="" textlink="">
      <xdr:nvSpPr>
        <xdr:cNvPr id="83" name="テキスト ボックス 82"/>
        <xdr:cNvSpPr txBox="1"/>
      </xdr:nvSpPr>
      <xdr:spPr>
        <a:xfrm>
          <a:off x="3562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140716</xdr:rowOff>
    </xdr:from>
    <xdr:to>
      <xdr:col>15</xdr:col>
      <xdr:colOff>101600</xdr:colOff>
      <xdr:row>38</xdr:row>
      <xdr:rowOff>70865</xdr:rowOff>
    </xdr:to>
    <xdr:sp macro="" textlink="">
      <xdr:nvSpPr>
        <xdr:cNvPr id="84" name="楕円 83"/>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61993</xdr:rowOff>
    </xdr:from>
    <xdr:ext cx="469744" cy="259045"/>
    <xdr:sp macro="" textlink="">
      <xdr:nvSpPr>
        <xdr:cNvPr id="85" name="テキスト ボックス 84"/>
        <xdr:cNvSpPr txBox="1"/>
      </xdr:nvSpPr>
      <xdr:spPr>
        <a:xfrm>
          <a:off x="2673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143764</xdr:rowOff>
    </xdr:from>
    <xdr:to>
      <xdr:col>10</xdr:col>
      <xdr:colOff>165100</xdr:colOff>
      <xdr:row>37</xdr:row>
      <xdr:rowOff>73914</xdr:rowOff>
    </xdr:to>
    <xdr:sp macro="" textlink="">
      <xdr:nvSpPr>
        <xdr:cNvPr id="86" name="楕円 85"/>
        <xdr:cNvSpPr/>
      </xdr:nvSpPr>
      <xdr:spPr>
        <a:xfrm>
          <a:off x="196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65041</xdr:rowOff>
    </xdr:from>
    <xdr:ext cx="469744" cy="259045"/>
    <xdr:sp macro="" textlink="">
      <xdr:nvSpPr>
        <xdr:cNvPr id="87" name="テキスト ボックス 86"/>
        <xdr:cNvSpPr txBox="1"/>
      </xdr:nvSpPr>
      <xdr:spPr>
        <a:xfrm>
          <a:off x="1784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65278</xdr:rowOff>
    </xdr:from>
    <xdr:to>
      <xdr:col>6</xdr:col>
      <xdr:colOff>38100</xdr:colOff>
      <xdr:row>37</xdr:row>
      <xdr:rowOff>166878</xdr:rowOff>
    </xdr:to>
    <xdr:sp macro="" textlink="">
      <xdr:nvSpPr>
        <xdr:cNvPr id="88" name="楕円 87"/>
        <xdr:cNvSpPr/>
      </xdr:nvSpPr>
      <xdr:spPr>
        <a:xfrm>
          <a:off x="1079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158005</xdr:rowOff>
    </xdr:from>
    <xdr:ext cx="469744" cy="259045"/>
    <xdr:sp macro="" textlink="">
      <xdr:nvSpPr>
        <xdr:cNvPr id="89" name="テキスト ボックス 88"/>
        <xdr:cNvSpPr txBox="1"/>
      </xdr:nvSpPr>
      <xdr:spPr>
        <a:xfrm>
          <a:off x="895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130874</xdr:rowOff>
    </xdr:from>
    <xdr:to>
      <xdr:col>24</xdr:col>
      <xdr:colOff>63500</xdr:colOff>
      <xdr:row>58</xdr:row>
      <xdr:rowOff>132427</xdr:rowOff>
    </xdr:to>
    <xdr:cxnSp macro="">
      <xdr:nvCxnSpPr>
        <xdr:cNvPr id="118" name="直線コネクタ 117"/>
        <xdr:cNvCxnSpPr/>
      </xdr:nvCxnSpPr>
      <xdr:spPr>
        <a:xfrm flipV="1">
          <a:off x="3797300" y="10074974"/>
          <a:ext cx="8382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132427</xdr:rowOff>
    </xdr:from>
    <xdr:to>
      <xdr:col>19</xdr:col>
      <xdr:colOff>177800</xdr:colOff>
      <xdr:row>58</xdr:row>
      <xdr:rowOff>145097</xdr:rowOff>
    </xdr:to>
    <xdr:cxnSp macro="">
      <xdr:nvCxnSpPr>
        <xdr:cNvPr id="121" name="直線コネクタ 120"/>
        <xdr:cNvCxnSpPr/>
      </xdr:nvCxnSpPr>
      <xdr:spPr>
        <a:xfrm flipV="1">
          <a:off x="2908300" y="10076527"/>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128118</xdr:rowOff>
    </xdr:from>
    <xdr:to>
      <xdr:col>15</xdr:col>
      <xdr:colOff>50800</xdr:colOff>
      <xdr:row>58</xdr:row>
      <xdr:rowOff>145097</xdr:rowOff>
    </xdr:to>
    <xdr:cxnSp macro="">
      <xdr:nvCxnSpPr>
        <xdr:cNvPr id="124" name="直線コネクタ 123"/>
        <xdr:cNvCxnSpPr/>
      </xdr:nvCxnSpPr>
      <xdr:spPr>
        <a:xfrm>
          <a:off x="2019300" y="10072218"/>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112312</xdr:rowOff>
    </xdr:from>
    <xdr:to>
      <xdr:col>10</xdr:col>
      <xdr:colOff>114300</xdr:colOff>
      <xdr:row>58</xdr:row>
      <xdr:rowOff>128118</xdr:rowOff>
    </xdr:to>
    <xdr:cxnSp macro="">
      <xdr:nvCxnSpPr>
        <xdr:cNvPr id="127" name="直線コネクタ 126"/>
        <xdr:cNvCxnSpPr/>
      </xdr:nvCxnSpPr>
      <xdr:spPr>
        <a:xfrm>
          <a:off x="1130300" y="1005641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86490</xdr:rowOff>
    </xdr:from>
    <xdr:to>
      <xdr:col>6</xdr:col>
      <xdr:colOff>38100</xdr:colOff>
      <xdr:row>59</xdr:row>
      <xdr:rowOff>16640</xdr:rowOff>
    </xdr:to>
    <xdr:sp macro="" textlink="">
      <xdr:nvSpPr>
        <xdr:cNvPr id="130" name="フローチャート: 判断 129"/>
        <xdr:cNvSpPr/>
      </xdr:nvSpPr>
      <xdr:spPr>
        <a:xfrm>
          <a:off x="1079500" y="1003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7767</xdr:rowOff>
    </xdr:from>
    <xdr:ext cx="534377" cy="259045"/>
    <xdr:sp macro="" textlink="">
      <xdr:nvSpPr>
        <xdr:cNvPr id="131" name="テキスト ボックス 130"/>
        <xdr:cNvSpPr txBox="1"/>
      </xdr:nvSpPr>
      <xdr:spPr>
        <a:xfrm>
          <a:off x="863111" y="101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80074</xdr:rowOff>
    </xdr:from>
    <xdr:to>
      <xdr:col>24</xdr:col>
      <xdr:colOff>114300</xdr:colOff>
      <xdr:row>59</xdr:row>
      <xdr:rowOff>10224</xdr:rowOff>
    </xdr:to>
    <xdr:sp macro="" textlink="">
      <xdr:nvSpPr>
        <xdr:cNvPr id="137" name="楕円 136"/>
        <xdr:cNvSpPr/>
      </xdr:nvSpPr>
      <xdr:spPr>
        <a:xfrm>
          <a:off x="4584700" y="100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81627</xdr:rowOff>
    </xdr:from>
    <xdr:to>
      <xdr:col>20</xdr:col>
      <xdr:colOff>38100</xdr:colOff>
      <xdr:row>59</xdr:row>
      <xdr:rowOff>11777</xdr:rowOff>
    </xdr:to>
    <xdr:sp macro="" textlink="">
      <xdr:nvSpPr>
        <xdr:cNvPr id="139" name="楕円 138"/>
        <xdr:cNvSpPr/>
      </xdr:nvSpPr>
      <xdr:spPr>
        <a:xfrm>
          <a:off x="3746500" y="100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2904</xdr:rowOff>
    </xdr:from>
    <xdr:ext cx="534377" cy="259045"/>
    <xdr:sp macro="" textlink="">
      <xdr:nvSpPr>
        <xdr:cNvPr id="140" name="テキスト ボックス 139"/>
        <xdr:cNvSpPr txBox="1"/>
      </xdr:nvSpPr>
      <xdr:spPr>
        <a:xfrm>
          <a:off x="3530111" y="101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94297</xdr:rowOff>
    </xdr:from>
    <xdr:to>
      <xdr:col>15</xdr:col>
      <xdr:colOff>101600</xdr:colOff>
      <xdr:row>59</xdr:row>
      <xdr:rowOff>24447</xdr:rowOff>
    </xdr:to>
    <xdr:sp macro="" textlink="">
      <xdr:nvSpPr>
        <xdr:cNvPr id="141" name="楕円 140"/>
        <xdr:cNvSpPr/>
      </xdr:nvSpPr>
      <xdr:spPr>
        <a:xfrm>
          <a:off x="28575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15574</xdr:rowOff>
    </xdr:from>
    <xdr:ext cx="534377" cy="259045"/>
    <xdr:sp macro="" textlink="">
      <xdr:nvSpPr>
        <xdr:cNvPr id="142" name="テキスト ボックス 141"/>
        <xdr:cNvSpPr txBox="1"/>
      </xdr:nvSpPr>
      <xdr:spPr>
        <a:xfrm>
          <a:off x="2641111" y="101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77318</xdr:rowOff>
    </xdr:from>
    <xdr:to>
      <xdr:col>10</xdr:col>
      <xdr:colOff>165100</xdr:colOff>
      <xdr:row>59</xdr:row>
      <xdr:rowOff>7468</xdr:rowOff>
    </xdr:to>
    <xdr:sp macro="" textlink="">
      <xdr:nvSpPr>
        <xdr:cNvPr id="143" name="楕円 142"/>
        <xdr:cNvSpPr/>
      </xdr:nvSpPr>
      <xdr:spPr>
        <a:xfrm>
          <a:off x="1968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23995</xdr:rowOff>
    </xdr:from>
    <xdr:ext cx="534377" cy="259045"/>
    <xdr:sp macro="" textlink="">
      <xdr:nvSpPr>
        <xdr:cNvPr id="144" name="テキスト ボックス 143"/>
        <xdr:cNvSpPr txBox="1"/>
      </xdr:nvSpPr>
      <xdr:spPr>
        <a:xfrm>
          <a:off x="1752111" y="97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61512</xdr:rowOff>
    </xdr:from>
    <xdr:to>
      <xdr:col>6</xdr:col>
      <xdr:colOff>38100</xdr:colOff>
      <xdr:row>58</xdr:row>
      <xdr:rowOff>163112</xdr:rowOff>
    </xdr:to>
    <xdr:sp macro="" textlink="">
      <xdr:nvSpPr>
        <xdr:cNvPr id="145" name="楕円 144"/>
        <xdr:cNvSpPr/>
      </xdr:nvSpPr>
      <xdr:spPr>
        <a:xfrm>
          <a:off x="1079500" y="100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8189</xdr:rowOff>
    </xdr:from>
    <xdr:ext cx="534377" cy="259045"/>
    <xdr:sp macro="" textlink="">
      <xdr:nvSpPr>
        <xdr:cNvPr id="146" name="テキスト ボックス 145"/>
        <xdr:cNvSpPr txBox="1"/>
      </xdr:nvSpPr>
      <xdr:spPr>
        <a:xfrm>
          <a:off x="863111" y="97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121042</xdr:rowOff>
    </xdr:from>
    <xdr:to>
      <xdr:col>24</xdr:col>
      <xdr:colOff>63500</xdr:colOff>
      <xdr:row>77</xdr:row>
      <xdr:rowOff>32976</xdr:rowOff>
    </xdr:to>
    <xdr:cxnSp macro="">
      <xdr:nvCxnSpPr>
        <xdr:cNvPr id="178" name="直線コネクタ 177"/>
        <xdr:cNvCxnSpPr/>
      </xdr:nvCxnSpPr>
      <xdr:spPr>
        <a:xfrm>
          <a:off x="3797300" y="13151242"/>
          <a:ext cx="838200" cy="8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121042</xdr:rowOff>
    </xdr:from>
    <xdr:to>
      <xdr:col>19</xdr:col>
      <xdr:colOff>177800</xdr:colOff>
      <xdr:row>77</xdr:row>
      <xdr:rowOff>77629</xdr:rowOff>
    </xdr:to>
    <xdr:cxnSp macro="">
      <xdr:nvCxnSpPr>
        <xdr:cNvPr id="181" name="直線コネクタ 180"/>
        <xdr:cNvCxnSpPr/>
      </xdr:nvCxnSpPr>
      <xdr:spPr>
        <a:xfrm flipV="1">
          <a:off x="2908300" y="13151242"/>
          <a:ext cx="889000" cy="1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77629</xdr:rowOff>
    </xdr:from>
    <xdr:to>
      <xdr:col>15</xdr:col>
      <xdr:colOff>50800</xdr:colOff>
      <xdr:row>77</xdr:row>
      <xdr:rowOff>153209</xdr:rowOff>
    </xdr:to>
    <xdr:cxnSp macro="">
      <xdr:nvCxnSpPr>
        <xdr:cNvPr id="184" name="直線コネクタ 183"/>
        <xdr:cNvCxnSpPr/>
      </xdr:nvCxnSpPr>
      <xdr:spPr>
        <a:xfrm flipV="1">
          <a:off x="2019300" y="13279279"/>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153209</xdr:rowOff>
    </xdr:from>
    <xdr:to>
      <xdr:col>10</xdr:col>
      <xdr:colOff>114300</xdr:colOff>
      <xdr:row>77</xdr:row>
      <xdr:rowOff>169669</xdr:rowOff>
    </xdr:to>
    <xdr:cxnSp macro="">
      <xdr:nvCxnSpPr>
        <xdr:cNvPr id="187" name="直線コネクタ 186"/>
        <xdr:cNvCxnSpPr/>
      </xdr:nvCxnSpPr>
      <xdr:spPr>
        <a:xfrm flipV="1">
          <a:off x="1130300" y="1335485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122450</xdr:rowOff>
    </xdr:from>
    <xdr:to>
      <xdr:col>6</xdr:col>
      <xdr:colOff>38100</xdr:colOff>
      <xdr:row>76</xdr:row>
      <xdr:rowOff>52600</xdr:rowOff>
    </xdr:to>
    <xdr:sp macro="" textlink="">
      <xdr:nvSpPr>
        <xdr:cNvPr id="190" name="フローチャート: 判断 189"/>
        <xdr:cNvSpPr/>
      </xdr:nvSpPr>
      <xdr:spPr>
        <a:xfrm>
          <a:off x="1079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69127</xdr:rowOff>
    </xdr:from>
    <xdr:ext cx="599010" cy="259045"/>
    <xdr:sp macro="" textlink="">
      <xdr:nvSpPr>
        <xdr:cNvPr id="191" name="テキスト ボックス 190"/>
        <xdr:cNvSpPr txBox="1"/>
      </xdr:nvSpPr>
      <xdr:spPr>
        <a:xfrm>
          <a:off x="830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153626</xdr:rowOff>
    </xdr:from>
    <xdr:to>
      <xdr:col>24</xdr:col>
      <xdr:colOff>114300</xdr:colOff>
      <xdr:row>77</xdr:row>
      <xdr:rowOff>83776</xdr:rowOff>
    </xdr:to>
    <xdr:sp macro="" textlink="">
      <xdr:nvSpPr>
        <xdr:cNvPr id="197" name="楕円 196"/>
        <xdr:cNvSpPr/>
      </xdr:nvSpPr>
      <xdr:spPr>
        <a:xfrm>
          <a:off x="4584700" y="13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132053</xdr:rowOff>
    </xdr:from>
    <xdr:ext cx="599010" cy="259045"/>
    <xdr:sp macro="" textlink="">
      <xdr:nvSpPr>
        <xdr:cNvPr id="198" name="民生費該当値テキスト"/>
        <xdr:cNvSpPr txBox="1"/>
      </xdr:nvSpPr>
      <xdr:spPr>
        <a:xfrm>
          <a:off x="4686300" y="1316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70242</xdr:rowOff>
    </xdr:from>
    <xdr:to>
      <xdr:col>20</xdr:col>
      <xdr:colOff>38100</xdr:colOff>
      <xdr:row>77</xdr:row>
      <xdr:rowOff>392</xdr:rowOff>
    </xdr:to>
    <xdr:sp macro="" textlink="">
      <xdr:nvSpPr>
        <xdr:cNvPr id="199" name="楕円 198"/>
        <xdr:cNvSpPr/>
      </xdr:nvSpPr>
      <xdr:spPr>
        <a:xfrm>
          <a:off x="3746500" y="131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162969</xdr:rowOff>
    </xdr:from>
    <xdr:ext cx="599010" cy="259045"/>
    <xdr:sp macro="" textlink="">
      <xdr:nvSpPr>
        <xdr:cNvPr id="200" name="テキスト ボックス 199"/>
        <xdr:cNvSpPr txBox="1"/>
      </xdr:nvSpPr>
      <xdr:spPr>
        <a:xfrm>
          <a:off x="3497795" y="1319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26829</xdr:rowOff>
    </xdr:from>
    <xdr:to>
      <xdr:col>15</xdr:col>
      <xdr:colOff>101600</xdr:colOff>
      <xdr:row>77</xdr:row>
      <xdr:rowOff>128429</xdr:rowOff>
    </xdr:to>
    <xdr:sp macro="" textlink="">
      <xdr:nvSpPr>
        <xdr:cNvPr id="201" name="楕円 200"/>
        <xdr:cNvSpPr/>
      </xdr:nvSpPr>
      <xdr:spPr>
        <a:xfrm>
          <a:off x="2857500" y="132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119556</xdr:rowOff>
    </xdr:from>
    <xdr:ext cx="599010" cy="259045"/>
    <xdr:sp macro="" textlink="">
      <xdr:nvSpPr>
        <xdr:cNvPr id="202" name="テキスト ボックス 201"/>
        <xdr:cNvSpPr txBox="1"/>
      </xdr:nvSpPr>
      <xdr:spPr>
        <a:xfrm>
          <a:off x="2608795" y="1332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102409</xdr:rowOff>
    </xdr:from>
    <xdr:to>
      <xdr:col>10</xdr:col>
      <xdr:colOff>165100</xdr:colOff>
      <xdr:row>78</xdr:row>
      <xdr:rowOff>32559</xdr:rowOff>
    </xdr:to>
    <xdr:sp macro="" textlink="">
      <xdr:nvSpPr>
        <xdr:cNvPr id="203" name="楕円 202"/>
        <xdr:cNvSpPr/>
      </xdr:nvSpPr>
      <xdr:spPr>
        <a:xfrm>
          <a:off x="1968500" y="133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23686</xdr:rowOff>
    </xdr:from>
    <xdr:ext cx="599010" cy="259045"/>
    <xdr:sp macro="" textlink="">
      <xdr:nvSpPr>
        <xdr:cNvPr id="204" name="テキスト ボックス 203"/>
        <xdr:cNvSpPr txBox="1"/>
      </xdr:nvSpPr>
      <xdr:spPr>
        <a:xfrm>
          <a:off x="1719795" y="1339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118869</xdr:rowOff>
    </xdr:from>
    <xdr:to>
      <xdr:col>6</xdr:col>
      <xdr:colOff>38100</xdr:colOff>
      <xdr:row>78</xdr:row>
      <xdr:rowOff>49019</xdr:rowOff>
    </xdr:to>
    <xdr:sp macro="" textlink="">
      <xdr:nvSpPr>
        <xdr:cNvPr id="205" name="楕円 204"/>
        <xdr:cNvSpPr/>
      </xdr:nvSpPr>
      <xdr:spPr>
        <a:xfrm>
          <a:off x="10795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40146</xdr:rowOff>
    </xdr:from>
    <xdr:ext cx="599010" cy="259045"/>
    <xdr:sp macro="" textlink="">
      <xdr:nvSpPr>
        <xdr:cNvPr id="206" name="テキスト ボックス 205"/>
        <xdr:cNvSpPr txBox="1"/>
      </xdr:nvSpPr>
      <xdr:spPr>
        <a:xfrm>
          <a:off x="830795" y="1341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59513</xdr:rowOff>
    </xdr:from>
    <xdr:to>
      <xdr:col>24</xdr:col>
      <xdr:colOff>63500</xdr:colOff>
      <xdr:row>97</xdr:row>
      <xdr:rowOff>128219</xdr:rowOff>
    </xdr:to>
    <xdr:cxnSp macro="">
      <xdr:nvCxnSpPr>
        <xdr:cNvPr id="235" name="直線コネクタ 234"/>
        <xdr:cNvCxnSpPr/>
      </xdr:nvCxnSpPr>
      <xdr:spPr>
        <a:xfrm flipV="1">
          <a:off x="3797300" y="16690163"/>
          <a:ext cx="838200" cy="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119621</xdr:rowOff>
    </xdr:from>
    <xdr:to>
      <xdr:col>19</xdr:col>
      <xdr:colOff>177800</xdr:colOff>
      <xdr:row>97</xdr:row>
      <xdr:rowOff>128219</xdr:rowOff>
    </xdr:to>
    <xdr:cxnSp macro="">
      <xdr:nvCxnSpPr>
        <xdr:cNvPr id="238" name="直線コネクタ 237"/>
        <xdr:cNvCxnSpPr/>
      </xdr:nvCxnSpPr>
      <xdr:spPr>
        <a:xfrm>
          <a:off x="2908300" y="16750271"/>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119621</xdr:rowOff>
    </xdr:from>
    <xdr:to>
      <xdr:col>15</xdr:col>
      <xdr:colOff>50800</xdr:colOff>
      <xdr:row>97</xdr:row>
      <xdr:rowOff>137350</xdr:rowOff>
    </xdr:to>
    <xdr:cxnSp macro="">
      <xdr:nvCxnSpPr>
        <xdr:cNvPr id="241" name="直線コネクタ 240"/>
        <xdr:cNvCxnSpPr/>
      </xdr:nvCxnSpPr>
      <xdr:spPr>
        <a:xfrm flipV="1">
          <a:off x="2019300" y="16750271"/>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120790</xdr:rowOff>
    </xdr:from>
    <xdr:to>
      <xdr:col>10</xdr:col>
      <xdr:colOff>114300</xdr:colOff>
      <xdr:row>97</xdr:row>
      <xdr:rowOff>137350</xdr:rowOff>
    </xdr:to>
    <xdr:cxnSp macro="">
      <xdr:nvCxnSpPr>
        <xdr:cNvPr id="244" name="直線コネクタ 243"/>
        <xdr:cNvCxnSpPr/>
      </xdr:nvCxnSpPr>
      <xdr:spPr>
        <a:xfrm>
          <a:off x="1130300" y="16751440"/>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72937</xdr:rowOff>
    </xdr:from>
    <xdr:to>
      <xdr:col>6</xdr:col>
      <xdr:colOff>38100</xdr:colOff>
      <xdr:row>97</xdr:row>
      <xdr:rowOff>3087</xdr:rowOff>
    </xdr:to>
    <xdr:sp macro="" textlink="">
      <xdr:nvSpPr>
        <xdr:cNvPr id="247" name="フローチャート: 判断 246"/>
        <xdr:cNvSpPr/>
      </xdr:nvSpPr>
      <xdr:spPr>
        <a:xfrm>
          <a:off x="1079500" y="1653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19614</xdr:rowOff>
    </xdr:from>
    <xdr:ext cx="534377" cy="259045"/>
    <xdr:sp macro="" textlink="">
      <xdr:nvSpPr>
        <xdr:cNvPr id="248" name="テキスト ボックス 247"/>
        <xdr:cNvSpPr txBox="1"/>
      </xdr:nvSpPr>
      <xdr:spPr>
        <a:xfrm>
          <a:off x="863111" y="163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8713</xdr:rowOff>
    </xdr:from>
    <xdr:to>
      <xdr:col>24</xdr:col>
      <xdr:colOff>114300</xdr:colOff>
      <xdr:row>97</xdr:row>
      <xdr:rowOff>110313</xdr:rowOff>
    </xdr:to>
    <xdr:sp macro="" textlink="">
      <xdr:nvSpPr>
        <xdr:cNvPr id="254" name="楕円 253"/>
        <xdr:cNvSpPr/>
      </xdr:nvSpPr>
      <xdr:spPr>
        <a:xfrm>
          <a:off x="4584700" y="166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95090</xdr:rowOff>
    </xdr:from>
    <xdr:ext cx="534377" cy="259045"/>
    <xdr:sp macro="" textlink="">
      <xdr:nvSpPr>
        <xdr:cNvPr id="255" name="衛生費該当値テキスト"/>
        <xdr:cNvSpPr txBox="1"/>
      </xdr:nvSpPr>
      <xdr:spPr>
        <a:xfrm>
          <a:off x="4686300" y="165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77419</xdr:rowOff>
    </xdr:from>
    <xdr:to>
      <xdr:col>20</xdr:col>
      <xdr:colOff>38100</xdr:colOff>
      <xdr:row>98</xdr:row>
      <xdr:rowOff>7569</xdr:rowOff>
    </xdr:to>
    <xdr:sp macro="" textlink="">
      <xdr:nvSpPr>
        <xdr:cNvPr id="256" name="楕円 255"/>
        <xdr:cNvSpPr/>
      </xdr:nvSpPr>
      <xdr:spPr>
        <a:xfrm>
          <a:off x="3746500" y="167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170146</xdr:rowOff>
    </xdr:from>
    <xdr:ext cx="534377" cy="259045"/>
    <xdr:sp macro="" textlink="">
      <xdr:nvSpPr>
        <xdr:cNvPr id="257" name="テキスト ボックス 256"/>
        <xdr:cNvSpPr txBox="1"/>
      </xdr:nvSpPr>
      <xdr:spPr>
        <a:xfrm>
          <a:off x="3530111" y="168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68821</xdr:rowOff>
    </xdr:from>
    <xdr:to>
      <xdr:col>15</xdr:col>
      <xdr:colOff>101600</xdr:colOff>
      <xdr:row>97</xdr:row>
      <xdr:rowOff>170421</xdr:rowOff>
    </xdr:to>
    <xdr:sp macro="" textlink="">
      <xdr:nvSpPr>
        <xdr:cNvPr id="258" name="楕円 257"/>
        <xdr:cNvSpPr/>
      </xdr:nvSpPr>
      <xdr:spPr>
        <a:xfrm>
          <a:off x="2857500" y="166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161548</xdr:rowOff>
    </xdr:from>
    <xdr:ext cx="534377" cy="259045"/>
    <xdr:sp macro="" textlink="">
      <xdr:nvSpPr>
        <xdr:cNvPr id="259" name="テキスト ボックス 258"/>
        <xdr:cNvSpPr txBox="1"/>
      </xdr:nvSpPr>
      <xdr:spPr>
        <a:xfrm>
          <a:off x="2641111" y="1679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86550</xdr:rowOff>
    </xdr:from>
    <xdr:to>
      <xdr:col>10</xdr:col>
      <xdr:colOff>165100</xdr:colOff>
      <xdr:row>98</xdr:row>
      <xdr:rowOff>16700</xdr:rowOff>
    </xdr:to>
    <xdr:sp macro="" textlink="">
      <xdr:nvSpPr>
        <xdr:cNvPr id="260" name="楕円 259"/>
        <xdr:cNvSpPr/>
      </xdr:nvSpPr>
      <xdr:spPr>
        <a:xfrm>
          <a:off x="1968500" y="167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7827</xdr:rowOff>
    </xdr:from>
    <xdr:ext cx="534377" cy="259045"/>
    <xdr:sp macro="" textlink="">
      <xdr:nvSpPr>
        <xdr:cNvPr id="261" name="テキスト ボックス 260"/>
        <xdr:cNvSpPr txBox="1"/>
      </xdr:nvSpPr>
      <xdr:spPr>
        <a:xfrm>
          <a:off x="1752111" y="168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69990</xdr:rowOff>
    </xdr:from>
    <xdr:to>
      <xdr:col>6</xdr:col>
      <xdr:colOff>38100</xdr:colOff>
      <xdr:row>98</xdr:row>
      <xdr:rowOff>140</xdr:rowOff>
    </xdr:to>
    <xdr:sp macro="" textlink="">
      <xdr:nvSpPr>
        <xdr:cNvPr id="262" name="楕円 261"/>
        <xdr:cNvSpPr/>
      </xdr:nvSpPr>
      <xdr:spPr>
        <a:xfrm>
          <a:off x="1079500" y="167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162717</xdr:rowOff>
    </xdr:from>
    <xdr:ext cx="534377" cy="259045"/>
    <xdr:sp macro="" textlink="">
      <xdr:nvSpPr>
        <xdr:cNvPr id="263" name="テキスト ボックス 262"/>
        <xdr:cNvSpPr txBox="1"/>
      </xdr:nvSpPr>
      <xdr:spPr>
        <a:xfrm>
          <a:off x="863111" y="167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152044</xdr:rowOff>
    </xdr:from>
    <xdr:to>
      <xdr:col>55</xdr:col>
      <xdr:colOff>0</xdr:colOff>
      <xdr:row>35</xdr:row>
      <xdr:rowOff>160274</xdr:rowOff>
    </xdr:to>
    <xdr:cxnSp macro="">
      <xdr:nvCxnSpPr>
        <xdr:cNvPr id="290" name="直線コネクタ 289"/>
        <xdr:cNvCxnSpPr/>
      </xdr:nvCxnSpPr>
      <xdr:spPr>
        <a:xfrm>
          <a:off x="9639300" y="615279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152044</xdr:rowOff>
    </xdr:from>
    <xdr:to>
      <xdr:col>50</xdr:col>
      <xdr:colOff>114300</xdr:colOff>
      <xdr:row>35</xdr:row>
      <xdr:rowOff>152502</xdr:rowOff>
    </xdr:to>
    <xdr:cxnSp macro="">
      <xdr:nvCxnSpPr>
        <xdr:cNvPr id="293" name="直線コネクタ 292"/>
        <xdr:cNvCxnSpPr/>
      </xdr:nvCxnSpPr>
      <xdr:spPr>
        <a:xfrm flipV="1">
          <a:off x="8750300" y="61527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161188</xdr:rowOff>
    </xdr:from>
    <xdr:to>
      <xdr:col>45</xdr:col>
      <xdr:colOff>177800</xdr:colOff>
      <xdr:row>35</xdr:row>
      <xdr:rowOff>152502</xdr:rowOff>
    </xdr:to>
    <xdr:cxnSp macro="">
      <xdr:nvCxnSpPr>
        <xdr:cNvPr id="296" name="直線コネクタ 295"/>
        <xdr:cNvCxnSpPr/>
      </xdr:nvCxnSpPr>
      <xdr:spPr>
        <a:xfrm>
          <a:off x="7861300" y="5990488"/>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95352</xdr:rowOff>
    </xdr:from>
    <xdr:to>
      <xdr:col>41</xdr:col>
      <xdr:colOff>50800</xdr:colOff>
      <xdr:row>34</xdr:row>
      <xdr:rowOff>161188</xdr:rowOff>
    </xdr:to>
    <xdr:cxnSp macro="">
      <xdr:nvCxnSpPr>
        <xdr:cNvPr id="299" name="直線コネクタ 298"/>
        <xdr:cNvCxnSpPr/>
      </xdr:nvCxnSpPr>
      <xdr:spPr>
        <a:xfrm>
          <a:off x="6972300" y="5924652"/>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80129</xdr:rowOff>
    </xdr:from>
    <xdr:ext cx="378565" cy="259045"/>
    <xdr:sp macro="" textlink="">
      <xdr:nvSpPr>
        <xdr:cNvPr id="301" name="テキスト ボックス 300"/>
        <xdr:cNvSpPr txBox="1"/>
      </xdr:nvSpPr>
      <xdr:spPr>
        <a:xfrm>
          <a:off x="7672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02" name="フローチャート: 判断 301"/>
        <xdr:cNvSpPr/>
      </xdr:nvSpPr>
      <xdr:spPr>
        <a:xfrm>
          <a:off x="6921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81043</xdr:rowOff>
    </xdr:from>
    <xdr:ext cx="469744" cy="259045"/>
    <xdr:sp macro="" textlink="">
      <xdr:nvSpPr>
        <xdr:cNvPr id="303" name="テキスト ボックス 302"/>
        <xdr:cNvSpPr txBox="1"/>
      </xdr:nvSpPr>
      <xdr:spPr>
        <a:xfrm>
          <a:off x="6737428"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109474</xdr:rowOff>
    </xdr:from>
    <xdr:to>
      <xdr:col>55</xdr:col>
      <xdr:colOff>50800</xdr:colOff>
      <xdr:row>36</xdr:row>
      <xdr:rowOff>39624</xdr:rowOff>
    </xdr:to>
    <xdr:sp macro="" textlink="">
      <xdr:nvSpPr>
        <xdr:cNvPr id="309" name="楕円 308"/>
        <xdr:cNvSpPr/>
      </xdr:nvSpPr>
      <xdr:spPr>
        <a:xfrm>
          <a:off x="10426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132351</xdr:rowOff>
    </xdr:from>
    <xdr:ext cx="469744" cy="259045"/>
    <xdr:sp macro="" textlink="">
      <xdr:nvSpPr>
        <xdr:cNvPr id="310" name="労働費該当値テキスト"/>
        <xdr:cNvSpPr txBox="1"/>
      </xdr:nvSpPr>
      <xdr:spPr>
        <a:xfrm>
          <a:off x="10528300" y="59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101244</xdr:rowOff>
    </xdr:from>
    <xdr:to>
      <xdr:col>50</xdr:col>
      <xdr:colOff>165100</xdr:colOff>
      <xdr:row>36</xdr:row>
      <xdr:rowOff>31394</xdr:rowOff>
    </xdr:to>
    <xdr:sp macro="" textlink="">
      <xdr:nvSpPr>
        <xdr:cNvPr id="311" name="楕円 310"/>
        <xdr:cNvSpPr/>
      </xdr:nvSpPr>
      <xdr:spPr>
        <a:xfrm>
          <a:off x="9588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47921</xdr:rowOff>
    </xdr:from>
    <xdr:ext cx="469744" cy="259045"/>
    <xdr:sp macro="" textlink="">
      <xdr:nvSpPr>
        <xdr:cNvPr id="312" name="テキスト ボックス 311"/>
        <xdr:cNvSpPr txBox="1"/>
      </xdr:nvSpPr>
      <xdr:spPr>
        <a:xfrm>
          <a:off x="9404428" y="58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101702</xdr:rowOff>
    </xdr:from>
    <xdr:to>
      <xdr:col>46</xdr:col>
      <xdr:colOff>38100</xdr:colOff>
      <xdr:row>36</xdr:row>
      <xdr:rowOff>31852</xdr:rowOff>
    </xdr:to>
    <xdr:sp macro="" textlink="">
      <xdr:nvSpPr>
        <xdr:cNvPr id="313" name="楕円 312"/>
        <xdr:cNvSpPr/>
      </xdr:nvSpPr>
      <xdr:spPr>
        <a:xfrm>
          <a:off x="869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48379</xdr:rowOff>
    </xdr:from>
    <xdr:ext cx="469744" cy="259045"/>
    <xdr:sp macro="" textlink="">
      <xdr:nvSpPr>
        <xdr:cNvPr id="314" name="テキスト ボックス 313"/>
        <xdr:cNvSpPr txBox="1"/>
      </xdr:nvSpPr>
      <xdr:spPr>
        <a:xfrm>
          <a:off x="8515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110388</xdr:rowOff>
    </xdr:from>
    <xdr:to>
      <xdr:col>41</xdr:col>
      <xdr:colOff>101600</xdr:colOff>
      <xdr:row>35</xdr:row>
      <xdr:rowOff>40538</xdr:rowOff>
    </xdr:to>
    <xdr:sp macro="" textlink="">
      <xdr:nvSpPr>
        <xdr:cNvPr id="315" name="楕円 314"/>
        <xdr:cNvSpPr/>
      </xdr:nvSpPr>
      <xdr:spPr>
        <a:xfrm>
          <a:off x="7810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57065</xdr:rowOff>
    </xdr:from>
    <xdr:ext cx="469744" cy="259045"/>
    <xdr:sp macro="" textlink="">
      <xdr:nvSpPr>
        <xdr:cNvPr id="316" name="テキスト ボックス 315"/>
        <xdr:cNvSpPr txBox="1"/>
      </xdr:nvSpPr>
      <xdr:spPr>
        <a:xfrm>
          <a:off x="7626428" y="57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44552</xdr:rowOff>
    </xdr:from>
    <xdr:to>
      <xdr:col>36</xdr:col>
      <xdr:colOff>165100</xdr:colOff>
      <xdr:row>34</xdr:row>
      <xdr:rowOff>146152</xdr:rowOff>
    </xdr:to>
    <xdr:sp macro="" textlink="">
      <xdr:nvSpPr>
        <xdr:cNvPr id="317" name="楕円 316"/>
        <xdr:cNvSpPr/>
      </xdr:nvSpPr>
      <xdr:spPr>
        <a:xfrm>
          <a:off x="6921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162679</xdr:rowOff>
    </xdr:from>
    <xdr:ext cx="469744" cy="259045"/>
    <xdr:sp macro="" textlink="">
      <xdr:nvSpPr>
        <xdr:cNvPr id="318" name="テキスト ボックス 317"/>
        <xdr:cNvSpPr txBox="1"/>
      </xdr:nvSpPr>
      <xdr:spPr>
        <a:xfrm>
          <a:off x="6737428" y="56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39665</xdr:rowOff>
    </xdr:from>
    <xdr:to>
      <xdr:col>55</xdr:col>
      <xdr:colOff>0</xdr:colOff>
      <xdr:row>58</xdr:row>
      <xdr:rowOff>39710</xdr:rowOff>
    </xdr:to>
    <xdr:cxnSp macro="">
      <xdr:nvCxnSpPr>
        <xdr:cNvPr id="345" name="直線コネクタ 344"/>
        <xdr:cNvCxnSpPr/>
      </xdr:nvCxnSpPr>
      <xdr:spPr>
        <a:xfrm flipV="1">
          <a:off x="9639300" y="998376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16347</xdr:rowOff>
    </xdr:from>
    <xdr:to>
      <xdr:col>50</xdr:col>
      <xdr:colOff>114300</xdr:colOff>
      <xdr:row>58</xdr:row>
      <xdr:rowOff>39710</xdr:rowOff>
    </xdr:to>
    <xdr:cxnSp macro="">
      <xdr:nvCxnSpPr>
        <xdr:cNvPr id="348" name="直線コネクタ 347"/>
        <xdr:cNvCxnSpPr/>
      </xdr:nvCxnSpPr>
      <xdr:spPr>
        <a:xfrm>
          <a:off x="8750300" y="996044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16347</xdr:rowOff>
    </xdr:from>
    <xdr:to>
      <xdr:col>45</xdr:col>
      <xdr:colOff>177800</xdr:colOff>
      <xdr:row>58</xdr:row>
      <xdr:rowOff>21240</xdr:rowOff>
    </xdr:to>
    <xdr:cxnSp macro="">
      <xdr:nvCxnSpPr>
        <xdr:cNvPr id="351" name="直線コネクタ 350"/>
        <xdr:cNvCxnSpPr/>
      </xdr:nvCxnSpPr>
      <xdr:spPr>
        <a:xfrm flipV="1">
          <a:off x="7861300" y="9960447"/>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7341</xdr:rowOff>
    </xdr:from>
    <xdr:to>
      <xdr:col>41</xdr:col>
      <xdr:colOff>50800</xdr:colOff>
      <xdr:row>58</xdr:row>
      <xdr:rowOff>21240</xdr:rowOff>
    </xdr:to>
    <xdr:cxnSp macro="">
      <xdr:nvCxnSpPr>
        <xdr:cNvPr id="354" name="直線コネクタ 353"/>
        <xdr:cNvCxnSpPr/>
      </xdr:nvCxnSpPr>
      <xdr:spPr>
        <a:xfrm>
          <a:off x="6972300" y="995144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130597</xdr:rowOff>
    </xdr:from>
    <xdr:to>
      <xdr:col>36</xdr:col>
      <xdr:colOff>165100</xdr:colOff>
      <xdr:row>58</xdr:row>
      <xdr:rowOff>60747</xdr:rowOff>
    </xdr:to>
    <xdr:sp macro="" textlink="">
      <xdr:nvSpPr>
        <xdr:cNvPr id="357" name="フローチャート: 判断 356"/>
        <xdr:cNvSpPr/>
      </xdr:nvSpPr>
      <xdr:spPr>
        <a:xfrm>
          <a:off x="6921500" y="99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51874</xdr:rowOff>
    </xdr:from>
    <xdr:ext cx="469744" cy="259045"/>
    <xdr:sp macro="" textlink="">
      <xdr:nvSpPr>
        <xdr:cNvPr id="358" name="テキスト ボックス 357"/>
        <xdr:cNvSpPr txBox="1"/>
      </xdr:nvSpPr>
      <xdr:spPr>
        <a:xfrm>
          <a:off x="6737428" y="99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160315</xdr:rowOff>
    </xdr:from>
    <xdr:to>
      <xdr:col>55</xdr:col>
      <xdr:colOff>50800</xdr:colOff>
      <xdr:row>58</xdr:row>
      <xdr:rowOff>90465</xdr:rowOff>
    </xdr:to>
    <xdr:sp macro="" textlink="">
      <xdr:nvSpPr>
        <xdr:cNvPr id="364" name="楕円 363"/>
        <xdr:cNvSpPr/>
      </xdr:nvSpPr>
      <xdr:spPr>
        <a:xfrm>
          <a:off x="10426700" y="9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75242</xdr:rowOff>
    </xdr:from>
    <xdr:ext cx="469744" cy="259045"/>
    <xdr:sp macro="" textlink="">
      <xdr:nvSpPr>
        <xdr:cNvPr id="365" name="農林水産業費該当値テキスト"/>
        <xdr:cNvSpPr txBox="1"/>
      </xdr:nvSpPr>
      <xdr:spPr>
        <a:xfrm>
          <a:off x="10528300" y="984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160360</xdr:rowOff>
    </xdr:from>
    <xdr:to>
      <xdr:col>50</xdr:col>
      <xdr:colOff>165100</xdr:colOff>
      <xdr:row>58</xdr:row>
      <xdr:rowOff>90510</xdr:rowOff>
    </xdr:to>
    <xdr:sp macro="" textlink="">
      <xdr:nvSpPr>
        <xdr:cNvPr id="366" name="楕円 365"/>
        <xdr:cNvSpPr/>
      </xdr:nvSpPr>
      <xdr:spPr>
        <a:xfrm>
          <a:off x="9588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81637</xdr:rowOff>
    </xdr:from>
    <xdr:ext cx="469744" cy="259045"/>
    <xdr:sp macro="" textlink="">
      <xdr:nvSpPr>
        <xdr:cNvPr id="367" name="テキスト ボックス 366"/>
        <xdr:cNvSpPr txBox="1"/>
      </xdr:nvSpPr>
      <xdr:spPr>
        <a:xfrm>
          <a:off x="9404428" y="100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136997</xdr:rowOff>
    </xdr:from>
    <xdr:to>
      <xdr:col>46</xdr:col>
      <xdr:colOff>38100</xdr:colOff>
      <xdr:row>58</xdr:row>
      <xdr:rowOff>67147</xdr:rowOff>
    </xdr:to>
    <xdr:sp macro="" textlink="">
      <xdr:nvSpPr>
        <xdr:cNvPr id="368" name="楕円 367"/>
        <xdr:cNvSpPr/>
      </xdr:nvSpPr>
      <xdr:spPr>
        <a:xfrm>
          <a:off x="8699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58274</xdr:rowOff>
    </xdr:from>
    <xdr:ext cx="469744" cy="259045"/>
    <xdr:sp macro="" textlink="">
      <xdr:nvSpPr>
        <xdr:cNvPr id="369" name="テキスト ボックス 368"/>
        <xdr:cNvSpPr txBox="1"/>
      </xdr:nvSpPr>
      <xdr:spPr>
        <a:xfrm>
          <a:off x="8515428"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141890</xdr:rowOff>
    </xdr:from>
    <xdr:to>
      <xdr:col>41</xdr:col>
      <xdr:colOff>101600</xdr:colOff>
      <xdr:row>58</xdr:row>
      <xdr:rowOff>72040</xdr:rowOff>
    </xdr:to>
    <xdr:sp macro="" textlink="">
      <xdr:nvSpPr>
        <xdr:cNvPr id="370" name="楕円 369"/>
        <xdr:cNvSpPr/>
      </xdr:nvSpPr>
      <xdr:spPr>
        <a:xfrm>
          <a:off x="7810500" y="9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63167</xdr:rowOff>
    </xdr:from>
    <xdr:ext cx="469744" cy="259045"/>
    <xdr:sp macro="" textlink="">
      <xdr:nvSpPr>
        <xdr:cNvPr id="371" name="テキスト ボックス 370"/>
        <xdr:cNvSpPr txBox="1"/>
      </xdr:nvSpPr>
      <xdr:spPr>
        <a:xfrm>
          <a:off x="7626428" y="100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127991</xdr:rowOff>
    </xdr:from>
    <xdr:to>
      <xdr:col>36</xdr:col>
      <xdr:colOff>165100</xdr:colOff>
      <xdr:row>58</xdr:row>
      <xdr:rowOff>58141</xdr:rowOff>
    </xdr:to>
    <xdr:sp macro="" textlink="">
      <xdr:nvSpPr>
        <xdr:cNvPr id="372" name="楕円 371"/>
        <xdr:cNvSpPr/>
      </xdr:nvSpPr>
      <xdr:spPr>
        <a:xfrm>
          <a:off x="6921500" y="99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74668</xdr:rowOff>
    </xdr:from>
    <xdr:ext cx="469744" cy="259045"/>
    <xdr:sp macro="" textlink="">
      <xdr:nvSpPr>
        <xdr:cNvPr id="373" name="テキスト ボックス 372"/>
        <xdr:cNvSpPr txBox="1"/>
      </xdr:nvSpPr>
      <xdr:spPr>
        <a:xfrm>
          <a:off x="6737428" y="96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31344</xdr:rowOff>
    </xdr:from>
    <xdr:to>
      <xdr:col>55</xdr:col>
      <xdr:colOff>0</xdr:colOff>
      <xdr:row>79</xdr:row>
      <xdr:rowOff>44864</xdr:rowOff>
    </xdr:to>
    <xdr:cxnSp macro="">
      <xdr:nvCxnSpPr>
        <xdr:cNvPr id="404" name="直線コネクタ 403"/>
        <xdr:cNvCxnSpPr/>
      </xdr:nvCxnSpPr>
      <xdr:spPr>
        <a:xfrm>
          <a:off x="9639300" y="13575894"/>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31344</xdr:rowOff>
    </xdr:from>
    <xdr:to>
      <xdr:col>50</xdr:col>
      <xdr:colOff>114300</xdr:colOff>
      <xdr:row>79</xdr:row>
      <xdr:rowOff>34576</xdr:rowOff>
    </xdr:to>
    <xdr:cxnSp macro="">
      <xdr:nvCxnSpPr>
        <xdr:cNvPr id="407" name="直線コネクタ 406"/>
        <xdr:cNvCxnSpPr/>
      </xdr:nvCxnSpPr>
      <xdr:spPr>
        <a:xfrm flipV="1">
          <a:off x="8750300" y="1357589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23113</xdr:rowOff>
    </xdr:from>
    <xdr:to>
      <xdr:col>45</xdr:col>
      <xdr:colOff>177800</xdr:colOff>
      <xdr:row>79</xdr:row>
      <xdr:rowOff>34576</xdr:rowOff>
    </xdr:to>
    <xdr:cxnSp macro="">
      <xdr:nvCxnSpPr>
        <xdr:cNvPr id="410" name="直線コネクタ 409"/>
        <xdr:cNvCxnSpPr/>
      </xdr:nvCxnSpPr>
      <xdr:spPr>
        <a:xfrm>
          <a:off x="7861300" y="1356766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23113</xdr:rowOff>
    </xdr:from>
    <xdr:to>
      <xdr:col>41</xdr:col>
      <xdr:colOff>50800</xdr:colOff>
      <xdr:row>79</xdr:row>
      <xdr:rowOff>28339</xdr:rowOff>
    </xdr:to>
    <xdr:cxnSp macro="">
      <xdr:nvCxnSpPr>
        <xdr:cNvPr id="413" name="直線コネクタ 412"/>
        <xdr:cNvCxnSpPr/>
      </xdr:nvCxnSpPr>
      <xdr:spPr>
        <a:xfrm flipV="1">
          <a:off x="6972300" y="1356766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29463</xdr:rowOff>
    </xdr:from>
    <xdr:to>
      <xdr:col>36</xdr:col>
      <xdr:colOff>165100</xdr:colOff>
      <xdr:row>78</xdr:row>
      <xdr:rowOff>131063</xdr:rowOff>
    </xdr:to>
    <xdr:sp macro="" textlink="">
      <xdr:nvSpPr>
        <xdr:cNvPr id="416" name="フローチャート: 判断 415"/>
        <xdr:cNvSpPr/>
      </xdr:nvSpPr>
      <xdr:spPr>
        <a:xfrm>
          <a:off x="6921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147590</xdr:rowOff>
    </xdr:from>
    <xdr:ext cx="469744" cy="259045"/>
    <xdr:sp macro="" textlink="">
      <xdr:nvSpPr>
        <xdr:cNvPr id="417" name="テキスト ボックス 416"/>
        <xdr:cNvSpPr txBox="1"/>
      </xdr:nvSpPr>
      <xdr:spPr>
        <a:xfrm>
          <a:off x="6737428" y="13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165514</xdr:rowOff>
    </xdr:from>
    <xdr:to>
      <xdr:col>55</xdr:col>
      <xdr:colOff>50800</xdr:colOff>
      <xdr:row>79</xdr:row>
      <xdr:rowOff>95664</xdr:rowOff>
    </xdr:to>
    <xdr:sp macro="" textlink="">
      <xdr:nvSpPr>
        <xdr:cNvPr id="423" name="楕円 422"/>
        <xdr:cNvSpPr/>
      </xdr:nvSpPr>
      <xdr:spPr>
        <a:xfrm>
          <a:off x="104267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80441</xdr:rowOff>
    </xdr:from>
    <xdr:ext cx="469744" cy="259045"/>
    <xdr:sp macro="" textlink="">
      <xdr:nvSpPr>
        <xdr:cNvPr id="424" name="商工費該当値テキスト"/>
        <xdr:cNvSpPr txBox="1"/>
      </xdr:nvSpPr>
      <xdr:spPr>
        <a:xfrm>
          <a:off x="10528300" y="1345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151994</xdr:rowOff>
    </xdr:from>
    <xdr:to>
      <xdr:col>50</xdr:col>
      <xdr:colOff>165100</xdr:colOff>
      <xdr:row>79</xdr:row>
      <xdr:rowOff>82144</xdr:rowOff>
    </xdr:to>
    <xdr:sp macro="" textlink="">
      <xdr:nvSpPr>
        <xdr:cNvPr id="425" name="楕円 424"/>
        <xdr:cNvSpPr/>
      </xdr:nvSpPr>
      <xdr:spPr>
        <a:xfrm>
          <a:off x="9588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73271</xdr:rowOff>
    </xdr:from>
    <xdr:ext cx="469744" cy="259045"/>
    <xdr:sp macro="" textlink="">
      <xdr:nvSpPr>
        <xdr:cNvPr id="426" name="テキスト ボックス 425"/>
        <xdr:cNvSpPr txBox="1"/>
      </xdr:nvSpPr>
      <xdr:spPr>
        <a:xfrm>
          <a:off x="9404428" y="136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155226</xdr:rowOff>
    </xdr:from>
    <xdr:to>
      <xdr:col>46</xdr:col>
      <xdr:colOff>38100</xdr:colOff>
      <xdr:row>79</xdr:row>
      <xdr:rowOff>85376</xdr:rowOff>
    </xdr:to>
    <xdr:sp macro="" textlink="">
      <xdr:nvSpPr>
        <xdr:cNvPr id="427" name="楕円 426"/>
        <xdr:cNvSpPr/>
      </xdr:nvSpPr>
      <xdr:spPr>
        <a:xfrm>
          <a:off x="8699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76503</xdr:rowOff>
    </xdr:from>
    <xdr:ext cx="469744" cy="259045"/>
    <xdr:sp macro="" textlink="">
      <xdr:nvSpPr>
        <xdr:cNvPr id="428" name="テキスト ボックス 427"/>
        <xdr:cNvSpPr txBox="1"/>
      </xdr:nvSpPr>
      <xdr:spPr>
        <a:xfrm>
          <a:off x="8515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143763</xdr:rowOff>
    </xdr:from>
    <xdr:to>
      <xdr:col>41</xdr:col>
      <xdr:colOff>101600</xdr:colOff>
      <xdr:row>79</xdr:row>
      <xdr:rowOff>73913</xdr:rowOff>
    </xdr:to>
    <xdr:sp macro="" textlink="">
      <xdr:nvSpPr>
        <xdr:cNvPr id="429" name="楕円 428"/>
        <xdr:cNvSpPr/>
      </xdr:nvSpPr>
      <xdr:spPr>
        <a:xfrm>
          <a:off x="7810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65040</xdr:rowOff>
    </xdr:from>
    <xdr:ext cx="469744" cy="259045"/>
    <xdr:sp macro="" textlink="">
      <xdr:nvSpPr>
        <xdr:cNvPr id="430" name="テキスト ボックス 429"/>
        <xdr:cNvSpPr txBox="1"/>
      </xdr:nvSpPr>
      <xdr:spPr>
        <a:xfrm>
          <a:off x="7626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148989</xdr:rowOff>
    </xdr:from>
    <xdr:to>
      <xdr:col>36</xdr:col>
      <xdr:colOff>165100</xdr:colOff>
      <xdr:row>79</xdr:row>
      <xdr:rowOff>79139</xdr:rowOff>
    </xdr:to>
    <xdr:sp macro="" textlink="">
      <xdr:nvSpPr>
        <xdr:cNvPr id="431" name="楕円 430"/>
        <xdr:cNvSpPr/>
      </xdr:nvSpPr>
      <xdr:spPr>
        <a:xfrm>
          <a:off x="6921500" y="13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70266</xdr:rowOff>
    </xdr:from>
    <xdr:ext cx="469744" cy="259045"/>
    <xdr:sp macro="" textlink="">
      <xdr:nvSpPr>
        <xdr:cNvPr id="432" name="テキスト ボックス 431"/>
        <xdr:cNvSpPr txBox="1"/>
      </xdr:nvSpPr>
      <xdr:spPr>
        <a:xfrm>
          <a:off x="6737428" y="1361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159045</xdr:rowOff>
    </xdr:from>
    <xdr:to>
      <xdr:col>55</xdr:col>
      <xdr:colOff>0</xdr:colOff>
      <xdr:row>97</xdr:row>
      <xdr:rowOff>83051</xdr:rowOff>
    </xdr:to>
    <xdr:cxnSp macro="">
      <xdr:nvCxnSpPr>
        <xdr:cNvPr id="463" name="直線コネクタ 462"/>
        <xdr:cNvCxnSpPr/>
      </xdr:nvCxnSpPr>
      <xdr:spPr>
        <a:xfrm flipV="1">
          <a:off x="9639300" y="16618245"/>
          <a:ext cx="8382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42174</xdr:rowOff>
    </xdr:from>
    <xdr:to>
      <xdr:col>50</xdr:col>
      <xdr:colOff>114300</xdr:colOff>
      <xdr:row>97</xdr:row>
      <xdr:rowOff>83051</xdr:rowOff>
    </xdr:to>
    <xdr:cxnSp macro="">
      <xdr:nvCxnSpPr>
        <xdr:cNvPr id="466" name="直線コネクタ 465"/>
        <xdr:cNvCxnSpPr/>
      </xdr:nvCxnSpPr>
      <xdr:spPr>
        <a:xfrm>
          <a:off x="8750300" y="16672824"/>
          <a:ext cx="8890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45289</xdr:rowOff>
    </xdr:from>
    <xdr:to>
      <xdr:col>45</xdr:col>
      <xdr:colOff>177800</xdr:colOff>
      <xdr:row>97</xdr:row>
      <xdr:rowOff>42174</xdr:rowOff>
    </xdr:to>
    <xdr:cxnSp macro="">
      <xdr:nvCxnSpPr>
        <xdr:cNvPr id="469" name="直線コネクタ 468"/>
        <xdr:cNvCxnSpPr/>
      </xdr:nvCxnSpPr>
      <xdr:spPr>
        <a:xfrm>
          <a:off x="7861300" y="16504489"/>
          <a:ext cx="889000" cy="1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45289</xdr:rowOff>
    </xdr:from>
    <xdr:to>
      <xdr:col>41</xdr:col>
      <xdr:colOff>50800</xdr:colOff>
      <xdr:row>96</xdr:row>
      <xdr:rowOff>65819</xdr:rowOff>
    </xdr:to>
    <xdr:cxnSp macro="">
      <xdr:nvCxnSpPr>
        <xdr:cNvPr id="472" name="直線コネクタ 471"/>
        <xdr:cNvCxnSpPr/>
      </xdr:nvCxnSpPr>
      <xdr:spPr>
        <a:xfrm flipV="1">
          <a:off x="6972300" y="16504489"/>
          <a:ext cx="8890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167157</xdr:rowOff>
    </xdr:from>
    <xdr:to>
      <xdr:col>36</xdr:col>
      <xdr:colOff>165100</xdr:colOff>
      <xdr:row>97</xdr:row>
      <xdr:rowOff>97307</xdr:rowOff>
    </xdr:to>
    <xdr:sp macro="" textlink="">
      <xdr:nvSpPr>
        <xdr:cNvPr id="475" name="フローチャート: 判断 474"/>
        <xdr:cNvSpPr/>
      </xdr:nvSpPr>
      <xdr:spPr>
        <a:xfrm>
          <a:off x="6921500" y="1662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88434</xdr:rowOff>
    </xdr:from>
    <xdr:ext cx="534377" cy="259045"/>
    <xdr:sp macro="" textlink="">
      <xdr:nvSpPr>
        <xdr:cNvPr id="476" name="テキスト ボックス 475"/>
        <xdr:cNvSpPr txBox="1"/>
      </xdr:nvSpPr>
      <xdr:spPr>
        <a:xfrm>
          <a:off x="6705111" y="167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108245</xdr:rowOff>
    </xdr:from>
    <xdr:to>
      <xdr:col>55</xdr:col>
      <xdr:colOff>50800</xdr:colOff>
      <xdr:row>97</xdr:row>
      <xdr:rowOff>38395</xdr:rowOff>
    </xdr:to>
    <xdr:sp macro="" textlink="">
      <xdr:nvSpPr>
        <xdr:cNvPr id="482" name="楕円 481"/>
        <xdr:cNvSpPr/>
      </xdr:nvSpPr>
      <xdr:spPr>
        <a:xfrm>
          <a:off x="10426700" y="16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131122</xdr:rowOff>
    </xdr:from>
    <xdr:ext cx="534377" cy="259045"/>
    <xdr:sp macro="" textlink="">
      <xdr:nvSpPr>
        <xdr:cNvPr id="483" name="土木費該当値テキスト"/>
        <xdr:cNvSpPr txBox="1"/>
      </xdr:nvSpPr>
      <xdr:spPr>
        <a:xfrm>
          <a:off x="10528300" y="164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32251</xdr:rowOff>
    </xdr:from>
    <xdr:to>
      <xdr:col>50</xdr:col>
      <xdr:colOff>165100</xdr:colOff>
      <xdr:row>97</xdr:row>
      <xdr:rowOff>133851</xdr:rowOff>
    </xdr:to>
    <xdr:sp macro="" textlink="">
      <xdr:nvSpPr>
        <xdr:cNvPr id="484" name="楕円 483"/>
        <xdr:cNvSpPr/>
      </xdr:nvSpPr>
      <xdr:spPr>
        <a:xfrm>
          <a:off x="9588500" y="166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124978</xdr:rowOff>
    </xdr:from>
    <xdr:ext cx="534377" cy="259045"/>
    <xdr:sp macro="" textlink="">
      <xdr:nvSpPr>
        <xdr:cNvPr id="485" name="テキスト ボックス 484"/>
        <xdr:cNvSpPr txBox="1"/>
      </xdr:nvSpPr>
      <xdr:spPr>
        <a:xfrm>
          <a:off x="9372111" y="16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162824</xdr:rowOff>
    </xdr:from>
    <xdr:to>
      <xdr:col>46</xdr:col>
      <xdr:colOff>38100</xdr:colOff>
      <xdr:row>97</xdr:row>
      <xdr:rowOff>92974</xdr:rowOff>
    </xdr:to>
    <xdr:sp macro="" textlink="">
      <xdr:nvSpPr>
        <xdr:cNvPr id="486" name="楕円 485"/>
        <xdr:cNvSpPr/>
      </xdr:nvSpPr>
      <xdr:spPr>
        <a:xfrm>
          <a:off x="8699500" y="166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109501</xdr:rowOff>
    </xdr:from>
    <xdr:ext cx="534377" cy="259045"/>
    <xdr:sp macro="" textlink="">
      <xdr:nvSpPr>
        <xdr:cNvPr id="487" name="テキスト ボックス 486"/>
        <xdr:cNvSpPr txBox="1"/>
      </xdr:nvSpPr>
      <xdr:spPr>
        <a:xfrm>
          <a:off x="8483111" y="163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165939</xdr:rowOff>
    </xdr:from>
    <xdr:to>
      <xdr:col>41</xdr:col>
      <xdr:colOff>101600</xdr:colOff>
      <xdr:row>96</xdr:row>
      <xdr:rowOff>96089</xdr:rowOff>
    </xdr:to>
    <xdr:sp macro="" textlink="">
      <xdr:nvSpPr>
        <xdr:cNvPr id="488" name="楕円 487"/>
        <xdr:cNvSpPr/>
      </xdr:nvSpPr>
      <xdr:spPr>
        <a:xfrm>
          <a:off x="7810500" y="16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112616</xdr:rowOff>
    </xdr:from>
    <xdr:ext cx="534377" cy="259045"/>
    <xdr:sp macro="" textlink="">
      <xdr:nvSpPr>
        <xdr:cNvPr id="489" name="テキスト ボックス 488"/>
        <xdr:cNvSpPr txBox="1"/>
      </xdr:nvSpPr>
      <xdr:spPr>
        <a:xfrm>
          <a:off x="7594111" y="162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15019</xdr:rowOff>
    </xdr:from>
    <xdr:to>
      <xdr:col>36</xdr:col>
      <xdr:colOff>165100</xdr:colOff>
      <xdr:row>96</xdr:row>
      <xdr:rowOff>116619</xdr:rowOff>
    </xdr:to>
    <xdr:sp macro="" textlink="">
      <xdr:nvSpPr>
        <xdr:cNvPr id="490" name="楕円 489"/>
        <xdr:cNvSpPr/>
      </xdr:nvSpPr>
      <xdr:spPr>
        <a:xfrm>
          <a:off x="6921500" y="164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133146</xdr:rowOff>
    </xdr:from>
    <xdr:ext cx="534377" cy="259045"/>
    <xdr:sp macro="" textlink="">
      <xdr:nvSpPr>
        <xdr:cNvPr id="491" name="テキスト ボックス 490"/>
        <xdr:cNvSpPr txBox="1"/>
      </xdr:nvSpPr>
      <xdr:spPr>
        <a:xfrm>
          <a:off x="6705111" y="162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74803</xdr:rowOff>
    </xdr:from>
    <xdr:to>
      <xdr:col>85</xdr:col>
      <xdr:colOff>127000</xdr:colOff>
      <xdr:row>34</xdr:row>
      <xdr:rowOff>86233</xdr:rowOff>
    </xdr:to>
    <xdr:cxnSp macro="">
      <xdr:nvCxnSpPr>
        <xdr:cNvPr id="521" name="直線コネクタ 520"/>
        <xdr:cNvCxnSpPr/>
      </xdr:nvCxnSpPr>
      <xdr:spPr>
        <a:xfrm flipV="1">
          <a:off x="15481300" y="590410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84836</xdr:rowOff>
    </xdr:from>
    <xdr:to>
      <xdr:col>81</xdr:col>
      <xdr:colOff>50800</xdr:colOff>
      <xdr:row>34</xdr:row>
      <xdr:rowOff>86233</xdr:rowOff>
    </xdr:to>
    <xdr:cxnSp macro="">
      <xdr:nvCxnSpPr>
        <xdr:cNvPr id="524" name="直線コネクタ 523"/>
        <xdr:cNvCxnSpPr/>
      </xdr:nvCxnSpPr>
      <xdr:spPr>
        <a:xfrm>
          <a:off x="14592300" y="5914136"/>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84836</xdr:rowOff>
    </xdr:from>
    <xdr:to>
      <xdr:col>76</xdr:col>
      <xdr:colOff>114300</xdr:colOff>
      <xdr:row>35</xdr:row>
      <xdr:rowOff>131572</xdr:rowOff>
    </xdr:to>
    <xdr:cxnSp macro="">
      <xdr:nvCxnSpPr>
        <xdr:cNvPr id="527" name="直線コネクタ 526"/>
        <xdr:cNvCxnSpPr/>
      </xdr:nvCxnSpPr>
      <xdr:spPr>
        <a:xfrm flipV="1">
          <a:off x="13703300" y="5914136"/>
          <a:ext cx="8890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167640</xdr:rowOff>
    </xdr:from>
    <xdr:to>
      <xdr:col>71</xdr:col>
      <xdr:colOff>177800</xdr:colOff>
      <xdr:row>35</xdr:row>
      <xdr:rowOff>131572</xdr:rowOff>
    </xdr:to>
    <xdr:cxnSp macro="">
      <xdr:nvCxnSpPr>
        <xdr:cNvPr id="530" name="直線コネクタ 529"/>
        <xdr:cNvCxnSpPr/>
      </xdr:nvCxnSpPr>
      <xdr:spPr>
        <a:xfrm>
          <a:off x="12814300" y="5311140"/>
          <a:ext cx="889000" cy="8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152400</xdr:rowOff>
    </xdr:from>
    <xdr:to>
      <xdr:col>67</xdr:col>
      <xdr:colOff>101600</xdr:colOff>
      <xdr:row>35</xdr:row>
      <xdr:rowOff>82550</xdr:rowOff>
    </xdr:to>
    <xdr:sp macro="" textlink="">
      <xdr:nvSpPr>
        <xdr:cNvPr id="533" name="フローチャート: 判断 532"/>
        <xdr:cNvSpPr/>
      </xdr:nvSpPr>
      <xdr:spPr>
        <a:xfrm>
          <a:off x="1276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73677</xdr:rowOff>
    </xdr:from>
    <xdr:ext cx="534377" cy="259045"/>
    <xdr:sp macro="" textlink="">
      <xdr:nvSpPr>
        <xdr:cNvPr id="534" name="テキスト ボックス 533"/>
        <xdr:cNvSpPr txBox="1"/>
      </xdr:nvSpPr>
      <xdr:spPr>
        <a:xfrm>
          <a:off x="12547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24003</xdr:rowOff>
    </xdr:from>
    <xdr:to>
      <xdr:col>85</xdr:col>
      <xdr:colOff>177800</xdr:colOff>
      <xdr:row>34</xdr:row>
      <xdr:rowOff>125603</xdr:rowOff>
    </xdr:to>
    <xdr:sp macro="" textlink="">
      <xdr:nvSpPr>
        <xdr:cNvPr id="540" name="楕円 539"/>
        <xdr:cNvSpPr/>
      </xdr:nvSpPr>
      <xdr:spPr>
        <a:xfrm>
          <a:off x="16268700" y="58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46880</xdr:rowOff>
    </xdr:from>
    <xdr:ext cx="534377" cy="259045"/>
    <xdr:sp macro="" textlink="">
      <xdr:nvSpPr>
        <xdr:cNvPr id="541" name="消防費該当値テキスト"/>
        <xdr:cNvSpPr txBox="1"/>
      </xdr:nvSpPr>
      <xdr:spPr>
        <a:xfrm>
          <a:off x="16370300" y="570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35433</xdr:rowOff>
    </xdr:from>
    <xdr:to>
      <xdr:col>81</xdr:col>
      <xdr:colOff>101600</xdr:colOff>
      <xdr:row>34</xdr:row>
      <xdr:rowOff>137033</xdr:rowOff>
    </xdr:to>
    <xdr:sp macro="" textlink="">
      <xdr:nvSpPr>
        <xdr:cNvPr id="542" name="楕円 541"/>
        <xdr:cNvSpPr/>
      </xdr:nvSpPr>
      <xdr:spPr>
        <a:xfrm>
          <a:off x="15430500" y="5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153560</xdr:rowOff>
    </xdr:from>
    <xdr:ext cx="534377" cy="259045"/>
    <xdr:sp macro="" textlink="">
      <xdr:nvSpPr>
        <xdr:cNvPr id="543" name="テキスト ボックス 542"/>
        <xdr:cNvSpPr txBox="1"/>
      </xdr:nvSpPr>
      <xdr:spPr>
        <a:xfrm>
          <a:off x="15214111" y="56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34036</xdr:rowOff>
    </xdr:from>
    <xdr:to>
      <xdr:col>76</xdr:col>
      <xdr:colOff>165100</xdr:colOff>
      <xdr:row>34</xdr:row>
      <xdr:rowOff>135636</xdr:rowOff>
    </xdr:to>
    <xdr:sp macro="" textlink="">
      <xdr:nvSpPr>
        <xdr:cNvPr id="544" name="楕円 543"/>
        <xdr:cNvSpPr/>
      </xdr:nvSpPr>
      <xdr:spPr>
        <a:xfrm>
          <a:off x="14541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5" name="テキスト ボックス 544"/>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80772</xdr:rowOff>
    </xdr:from>
    <xdr:to>
      <xdr:col>72</xdr:col>
      <xdr:colOff>38100</xdr:colOff>
      <xdr:row>36</xdr:row>
      <xdr:rowOff>10922</xdr:rowOff>
    </xdr:to>
    <xdr:sp macro="" textlink="">
      <xdr:nvSpPr>
        <xdr:cNvPr id="546" name="楕円 545"/>
        <xdr:cNvSpPr/>
      </xdr:nvSpPr>
      <xdr:spPr>
        <a:xfrm>
          <a:off x="13652500" y="60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2049</xdr:rowOff>
    </xdr:from>
    <xdr:ext cx="534377" cy="259045"/>
    <xdr:sp macro="" textlink="">
      <xdr:nvSpPr>
        <xdr:cNvPr id="547" name="テキスト ボックス 546"/>
        <xdr:cNvSpPr txBox="1"/>
      </xdr:nvSpPr>
      <xdr:spPr>
        <a:xfrm>
          <a:off x="13436111" y="61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116840</xdr:rowOff>
    </xdr:from>
    <xdr:to>
      <xdr:col>67</xdr:col>
      <xdr:colOff>101600</xdr:colOff>
      <xdr:row>31</xdr:row>
      <xdr:rowOff>46990</xdr:rowOff>
    </xdr:to>
    <xdr:sp macro="" textlink="">
      <xdr:nvSpPr>
        <xdr:cNvPr id="548" name="楕円 547"/>
        <xdr:cNvSpPr/>
      </xdr:nvSpPr>
      <xdr:spPr>
        <a:xfrm>
          <a:off x="12763500" y="52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63517</xdr:rowOff>
    </xdr:from>
    <xdr:ext cx="534377" cy="259045"/>
    <xdr:sp macro="" textlink="">
      <xdr:nvSpPr>
        <xdr:cNvPr id="549" name="テキスト ボックス 548"/>
        <xdr:cNvSpPr txBox="1"/>
      </xdr:nvSpPr>
      <xdr:spPr>
        <a:xfrm>
          <a:off x="12547111" y="50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156845</xdr:rowOff>
    </xdr:from>
    <xdr:to>
      <xdr:col>85</xdr:col>
      <xdr:colOff>127000</xdr:colOff>
      <xdr:row>58</xdr:row>
      <xdr:rowOff>23285</xdr:rowOff>
    </xdr:to>
    <xdr:cxnSp macro="">
      <xdr:nvCxnSpPr>
        <xdr:cNvPr id="579" name="直線コネクタ 578"/>
        <xdr:cNvCxnSpPr/>
      </xdr:nvCxnSpPr>
      <xdr:spPr>
        <a:xfrm flipV="1">
          <a:off x="15481300" y="9929495"/>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23285</xdr:rowOff>
    </xdr:from>
    <xdr:to>
      <xdr:col>81</xdr:col>
      <xdr:colOff>50800</xdr:colOff>
      <xdr:row>58</xdr:row>
      <xdr:rowOff>30562</xdr:rowOff>
    </xdr:to>
    <xdr:cxnSp macro="">
      <xdr:nvCxnSpPr>
        <xdr:cNvPr id="582" name="直線コネクタ 581"/>
        <xdr:cNvCxnSpPr/>
      </xdr:nvCxnSpPr>
      <xdr:spPr>
        <a:xfrm flipV="1">
          <a:off x="14592300" y="996738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46889</xdr:rowOff>
    </xdr:from>
    <xdr:to>
      <xdr:col>76</xdr:col>
      <xdr:colOff>114300</xdr:colOff>
      <xdr:row>58</xdr:row>
      <xdr:rowOff>30562</xdr:rowOff>
    </xdr:to>
    <xdr:cxnSp macro="">
      <xdr:nvCxnSpPr>
        <xdr:cNvPr id="585" name="直線コネクタ 584"/>
        <xdr:cNvCxnSpPr/>
      </xdr:nvCxnSpPr>
      <xdr:spPr>
        <a:xfrm>
          <a:off x="13703300" y="9819539"/>
          <a:ext cx="889000" cy="1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46889</xdr:rowOff>
    </xdr:from>
    <xdr:to>
      <xdr:col>71</xdr:col>
      <xdr:colOff>177800</xdr:colOff>
      <xdr:row>57</xdr:row>
      <xdr:rowOff>159017</xdr:rowOff>
    </xdr:to>
    <xdr:cxnSp macro="">
      <xdr:nvCxnSpPr>
        <xdr:cNvPr id="588" name="直線コネクタ 587"/>
        <xdr:cNvCxnSpPr/>
      </xdr:nvCxnSpPr>
      <xdr:spPr>
        <a:xfrm flipV="1">
          <a:off x="12814300" y="9819539"/>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1" name="フローチャート: 判断 590"/>
        <xdr:cNvSpPr/>
      </xdr:nvSpPr>
      <xdr:spPr>
        <a:xfrm>
          <a:off x="12763500" y="97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97985</xdr:rowOff>
    </xdr:from>
    <xdr:ext cx="534377" cy="259045"/>
    <xdr:sp macro="" textlink="">
      <xdr:nvSpPr>
        <xdr:cNvPr id="592" name="テキスト ボックス 591"/>
        <xdr:cNvSpPr txBox="1"/>
      </xdr:nvSpPr>
      <xdr:spPr>
        <a:xfrm>
          <a:off x="12547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106045</xdr:rowOff>
    </xdr:from>
    <xdr:to>
      <xdr:col>85</xdr:col>
      <xdr:colOff>177800</xdr:colOff>
      <xdr:row>58</xdr:row>
      <xdr:rowOff>36195</xdr:rowOff>
    </xdr:to>
    <xdr:sp macro="" textlink="">
      <xdr:nvSpPr>
        <xdr:cNvPr id="598" name="楕円 597"/>
        <xdr:cNvSpPr/>
      </xdr:nvSpPr>
      <xdr:spPr>
        <a:xfrm>
          <a:off x="162687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84472</xdr:rowOff>
    </xdr:from>
    <xdr:ext cx="534377" cy="259045"/>
    <xdr:sp macro="" textlink="">
      <xdr:nvSpPr>
        <xdr:cNvPr id="599" name="教育費該当値テキスト"/>
        <xdr:cNvSpPr txBox="1"/>
      </xdr:nvSpPr>
      <xdr:spPr>
        <a:xfrm>
          <a:off x="16370300" y="98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143935</xdr:rowOff>
    </xdr:from>
    <xdr:to>
      <xdr:col>81</xdr:col>
      <xdr:colOff>101600</xdr:colOff>
      <xdr:row>58</xdr:row>
      <xdr:rowOff>74085</xdr:rowOff>
    </xdr:to>
    <xdr:sp macro="" textlink="">
      <xdr:nvSpPr>
        <xdr:cNvPr id="600" name="楕円 599"/>
        <xdr:cNvSpPr/>
      </xdr:nvSpPr>
      <xdr:spPr>
        <a:xfrm>
          <a:off x="15430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65212</xdr:rowOff>
    </xdr:from>
    <xdr:ext cx="534377" cy="259045"/>
    <xdr:sp macro="" textlink="">
      <xdr:nvSpPr>
        <xdr:cNvPr id="601" name="テキスト ボックス 600"/>
        <xdr:cNvSpPr txBox="1"/>
      </xdr:nvSpPr>
      <xdr:spPr>
        <a:xfrm>
          <a:off x="15214111" y="10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151212</xdr:rowOff>
    </xdr:from>
    <xdr:to>
      <xdr:col>76</xdr:col>
      <xdr:colOff>165100</xdr:colOff>
      <xdr:row>58</xdr:row>
      <xdr:rowOff>81362</xdr:rowOff>
    </xdr:to>
    <xdr:sp macro="" textlink="">
      <xdr:nvSpPr>
        <xdr:cNvPr id="602" name="楕円 601"/>
        <xdr:cNvSpPr/>
      </xdr:nvSpPr>
      <xdr:spPr>
        <a:xfrm>
          <a:off x="14541500" y="99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72489</xdr:rowOff>
    </xdr:from>
    <xdr:ext cx="534377" cy="259045"/>
    <xdr:sp macro="" textlink="">
      <xdr:nvSpPr>
        <xdr:cNvPr id="603" name="テキスト ボックス 602"/>
        <xdr:cNvSpPr txBox="1"/>
      </xdr:nvSpPr>
      <xdr:spPr>
        <a:xfrm>
          <a:off x="14325111" y="100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167539</xdr:rowOff>
    </xdr:from>
    <xdr:to>
      <xdr:col>72</xdr:col>
      <xdr:colOff>38100</xdr:colOff>
      <xdr:row>57</xdr:row>
      <xdr:rowOff>97689</xdr:rowOff>
    </xdr:to>
    <xdr:sp macro="" textlink="">
      <xdr:nvSpPr>
        <xdr:cNvPr id="604" name="楕円 603"/>
        <xdr:cNvSpPr/>
      </xdr:nvSpPr>
      <xdr:spPr>
        <a:xfrm>
          <a:off x="13652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88816</xdr:rowOff>
    </xdr:from>
    <xdr:ext cx="534377" cy="259045"/>
    <xdr:sp macro="" textlink="">
      <xdr:nvSpPr>
        <xdr:cNvPr id="605" name="テキスト ボックス 604"/>
        <xdr:cNvSpPr txBox="1"/>
      </xdr:nvSpPr>
      <xdr:spPr>
        <a:xfrm>
          <a:off x="13436111" y="98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108217</xdr:rowOff>
    </xdr:from>
    <xdr:to>
      <xdr:col>67</xdr:col>
      <xdr:colOff>101600</xdr:colOff>
      <xdr:row>58</xdr:row>
      <xdr:rowOff>38367</xdr:rowOff>
    </xdr:to>
    <xdr:sp macro="" textlink="">
      <xdr:nvSpPr>
        <xdr:cNvPr id="606" name="楕円 605"/>
        <xdr:cNvSpPr/>
      </xdr:nvSpPr>
      <xdr:spPr>
        <a:xfrm>
          <a:off x="12763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29494</xdr:rowOff>
    </xdr:from>
    <xdr:ext cx="534377" cy="259045"/>
    <xdr:sp macro="" textlink="">
      <xdr:nvSpPr>
        <xdr:cNvPr id="607" name="テキスト ボックス 606"/>
        <xdr:cNvSpPr txBox="1"/>
      </xdr:nvSpPr>
      <xdr:spPr>
        <a:xfrm>
          <a:off x="12547111" y="9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38888</xdr:rowOff>
    </xdr:from>
    <xdr:to>
      <xdr:col>85</xdr:col>
      <xdr:colOff>127000</xdr:colOff>
      <xdr:row>79</xdr:row>
      <xdr:rowOff>44450</xdr:rowOff>
    </xdr:to>
    <xdr:cxnSp macro="">
      <xdr:nvCxnSpPr>
        <xdr:cNvPr id="636" name="直線コネクタ 635"/>
        <xdr:cNvCxnSpPr/>
      </xdr:nvCxnSpPr>
      <xdr:spPr>
        <a:xfrm flipV="1">
          <a:off x="15481300" y="13583438"/>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44450</xdr:rowOff>
    </xdr:to>
    <xdr:cxnSp macro="">
      <xdr:nvCxnSpPr>
        <xdr:cNvPr id="642" name="直線コネクタ 641"/>
        <xdr:cNvCxnSpPr/>
      </xdr:nvCxnSpPr>
      <xdr:spPr>
        <a:xfrm>
          <a:off x="13703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44298</xdr:rowOff>
    </xdr:to>
    <xdr:cxnSp macro="">
      <xdr:nvCxnSpPr>
        <xdr:cNvPr id="645" name="直線コネクタ 644"/>
        <xdr:cNvCxnSpPr/>
      </xdr:nvCxnSpPr>
      <xdr:spPr>
        <a:xfrm>
          <a:off x="12814300" y="13588237"/>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48" name="フローチャート: 判断 647"/>
        <xdr:cNvSpPr/>
      </xdr:nvSpPr>
      <xdr:spPr>
        <a:xfrm>
          <a:off x="12763500" y="1350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83354</xdr:rowOff>
    </xdr:from>
    <xdr:ext cx="378565" cy="259045"/>
    <xdr:sp macro="" textlink="">
      <xdr:nvSpPr>
        <xdr:cNvPr id="649" name="テキスト ボックス 648"/>
        <xdr:cNvSpPr txBox="1"/>
      </xdr:nvSpPr>
      <xdr:spPr>
        <a:xfrm>
          <a:off x="12625017" y="132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159538</xdr:rowOff>
    </xdr:from>
    <xdr:to>
      <xdr:col>85</xdr:col>
      <xdr:colOff>177800</xdr:colOff>
      <xdr:row>79</xdr:row>
      <xdr:rowOff>89688</xdr:rowOff>
    </xdr:to>
    <xdr:sp macro="" textlink="">
      <xdr:nvSpPr>
        <xdr:cNvPr id="655" name="楕円 654"/>
        <xdr:cNvSpPr/>
      </xdr:nvSpPr>
      <xdr:spPr>
        <a:xfrm>
          <a:off x="162687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74465</xdr:rowOff>
    </xdr:from>
    <xdr:ext cx="313932" cy="259045"/>
    <xdr:sp macro="" textlink="">
      <xdr:nvSpPr>
        <xdr:cNvPr id="656" name="災害復旧費該当値テキスト"/>
        <xdr:cNvSpPr txBox="1"/>
      </xdr:nvSpPr>
      <xdr:spPr>
        <a:xfrm>
          <a:off x="16370300" y="13447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164948</xdr:rowOff>
    </xdr:from>
    <xdr:to>
      <xdr:col>72</xdr:col>
      <xdr:colOff>38100</xdr:colOff>
      <xdr:row>79</xdr:row>
      <xdr:rowOff>95098</xdr:rowOff>
    </xdr:to>
    <xdr:sp macro="" textlink="">
      <xdr:nvSpPr>
        <xdr:cNvPr id="661" name="楕円 660"/>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86225</xdr:rowOff>
    </xdr:from>
    <xdr:ext cx="249299" cy="259045"/>
    <xdr:sp macro="" textlink="">
      <xdr:nvSpPr>
        <xdr:cNvPr id="662" name="テキスト ボックス 661"/>
        <xdr:cNvSpPr txBox="1"/>
      </xdr:nvSpPr>
      <xdr:spPr>
        <a:xfrm>
          <a:off x="13578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63" name="楕円 662"/>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85614</xdr:rowOff>
    </xdr:from>
    <xdr:ext cx="313932" cy="259045"/>
    <xdr:sp macro="" textlink="">
      <xdr:nvSpPr>
        <xdr:cNvPr id="664" name="テキスト ボックス 663"/>
        <xdr:cNvSpPr txBox="1"/>
      </xdr:nvSpPr>
      <xdr:spPr>
        <a:xfrm>
          <a:off x="12657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24771</xdr:rowOff>
    </xdr:from>
    <xdr:to>
      <xdr:col>85</xdr:col>
      <xdr:colOff>127000</xdr:colOff>
      <xdr:row>97</xdr:row>
      <xdr:rowOff>35153</xdr:rowOff>
    </xdr:to>
    <xdr:cxnSp macro="">
      <xdr:nvCxnSpPr>
        <xdr:cNvPr id="693" name="直線コネクタ 692"/>
        <xdr:cNvCxnSpPr/>
      </xdr:nvCxnSpPr>
      <xdr:spPr>
        <a:xfrm flipV="1">
          <a:off x="15481300" y="16655421"/>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35153</xdr:rowOff>
    </xdr:from>
    <xdr:to>
      <xdr:col>81</xdr:col>
      <xdr:colOff>50800</xdr:colOff>
      <xdr:row>97</xdr:row>
      <xdr:rowOff>55118</xdr:rowOff>
    </xdr:to>
    <xdr:cxnSp macro="">
      <xdr:nvCxnSpPr>
        <xdr:cNvPr id="696" name="直線コネクタ 695"/>
        <xdr:cNvCxnSpPr/>
      </xdr:nvCxnSpPr>
      <xdr:spPr>
        <a:xfrm flipV="1">
          <a:off x="14592300" y="1666580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52508</xdr:rowOff>
    </xdr:from>
    <xdr:to>
      <xdr:col>76</xdr:col>
      <xdr:colOff>114300</xdr:colOff>
      <xdr:row>97</xdr:row>
      <xdr:rowOff>55118</xdr:rowOff>
    </xdr:to>
    <xdr:cxnSp macro="">
      <xdr:nvCxnSpPr>
        <xdr:cNvPr id="699" name="直線コネクタ 698"/>
        <xdr:cNvCxnSpPr/>
      </xdr:nvCxnSpPr>
      <xdr:spPr>
        <a:xfrm>
          <a:off x="13703300" y="16683158"/>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12827</xdr:rowOff>
    </xdr:from>
    <xdr:to>
      <xdr:col>71</xdr:col>
      <xdr:colOff>177800</xdr:colOff>
      <xdr:row>97</xdr:row>
      <xdr:rowOff>52508</xdr:rowOff>
    </xdr:to>
    <xdr:cxnSp macro="">
      <xdr:nvCxnSpPr>
        <xdr:cNvPr id="702" name="直線コネクタ 701"/>
        <xdr:cNvCxnSpPr/>
      </xdr:nvCxnSpPr>
      <xdr:spPr>
        <a:xfrm>
          <a:off x="12814300" y="16643477"/>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60934</xdr:rowOff>
    </xdr:from>
    <xdr:to>
      <xdr:col>67</xdr:col>
      <xdr:colOff>101600</xdr:colOff>
      <xdr:row>95</xdr:row>
      <xdr:rowOff>162534</xdr:rowOff>
    </xdr:to>
    <xdr:sp macro="" textlink="">
      <xdr:nvSpPr>
        <xdr:cNvPr id="705" name="フローチャート: 判断 704"/>
        <xdr:cNvSpPr/>
      </xdr:nvSpPr>
      <xdr:spPr>
        <a:xfrm>
          <a:off x="12763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7611</xdr:rowOff>
    </xdr:from>
    <xdr:ext cx="534377" cy="259045"/>
    <xdr:sp macro="" textlink="">
      <xdr:nvSpPr>
        <xdr:cNvPr id="706" name="テキスト ボックス 705"/>
        <xdr:cNvSpPr txBox="1"/>
      </xdr:nvSpPr>
      <xdr:spPr>
        <a:xfrm>
          <a:off x="12547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145421</xdr:rowOff>
    </xdr:from>
    <xdr:to>
      <xdr:col>85</xdr:col>
      <xdr:colOff>177800</xdr:colOff>
      <xdr:row>97</xdr:row>
      <xdr:rowOff>75571</xdr:rowOff>
    </xdr:to>
    <xdr:sp macro="" textlink="">
      <xdr:nvSpPr>
        <xdr:cNvPr id="712" name="楕円 711"/>
        <xdr:cNvSpPr/>
      </xdr:nvSpPr>
      <xdr:spPr>
        <a:xfrm>
          <a:off x="16268700" y="166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60348</xdr:rowOff>
    </xdr:from>
    <xdr:ext cx="534377" cy="259045"/>
    <xdr:sp macro="" textlink="">
      <xdr:nvSpPr>
        <xdr:cNvPr id="713" name="公債費該当値テキスト"/>
        <xdr:cNvSpPr txBox="1"/>
      </xdr:nvSpPr>
      <xdr:spPr>
        <a:xfrm>
          <a:off x="16370300" y="165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155803</xdr:rowOff>
    </xdr:from>
    <xdr:to>
      <xdr:col>81</xdr:col>
      <xdr:colOff>101600</xdr:colOff>
      <xdr:row>97</xdr:row>
      <xdr:rowOff>85953</xdr:rowOff>
    </xdr:to>
    <xdr:sp macro="" textlink="">
      <xdr:nvSpPr>
        <xdr:cNvPr id="714" name="楕円 713"/>
        <xdr:cNvSpPr/>
      </xdr:nvSpPr>
      <xdr:spPr>
        <a:xfrm>
          <a:off x="15430500" y="166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77080</xdr:rowOff>
    </xdr:from>
    <xdr:ext cx="534377" cy="259045"/>
    <xdr:sp macro="" textlink="">
      <xdr:nvSpPr>
        <xdr:cNvPr id="715" name="テキスト ボックス 714"/>
        <xdr:cNvSpPr txBox="1"/>
      </xdr:nvSpPr>
      <xdr:spPr>
        <a:xfrm>
          <a:off x="15214111" y="167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4318</xdr:rowOff>
    </xdr:from>
    <xdr:to>
      <xdr:col>76</xdr:col>
      <xdr:colOff>165100</xdr:colOff>
      <xdr:row>97</xdr:row>
      <xdr:rowOff>105918</xdr:rowOff>
    </xdr:to>
    <xdr:sp macro="" textlink="">
      <xdr:nvSpPr>
        <xdr:cNvPr id="716" name="楕円 715"/>
        <xdr:cNvSpPr/>
      </xdr:nvSpPr>
      <xdr:spPr>
        <a:xfrm>
          <a:off x="14541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97045</xdr:rowOff>
    </xdr:from>
    <xdr:ext cx="534377" cy="259045"/>
    <xdr:sp macro="" textlink="">
      <xdr:nvSpPr>
        <xdr:cNvPr id="717" name="テキスト ボックス 716"/>
        <xdr:cNvSpPr txBox="1"/>
      </xdr:nvSpPr>
      <xdr:spPr>
        <a:xfrm>
          <a:off x="14325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xdr:rowOff>
    </xdr:from>
    <xdr:to>
      <xdr:col>72</xdr:col>
      <xdr:colOff>38100</xdr:colOff>
      <xdr:row>97</xdr:row>
      <xdr:rowOff>103308</xdr:rowOff>
    </xdr:to>
    <xdr:sp macro="" textlink="">
      <xdr:nvSpPr>
        <xdr:cNvPr id="718" name="楕円 717"/>
        <xdr:cNvSpPr/>
      </xdr:nvSpPr>
      <xdr:spPr>
        <a:xfrm>
          <a:off x="13652500" y="166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94435</xdr:rowOff>
    </xdr:from>
    <xdr:ext cx="534377" cy="259045"/>
    <xdr:sp macro="" textlink="">
      <xdr:nvSpPr>
        <xdr:cNvPr id="719" name="テキスト ボックス 718"/>
        <xdr:cNvSpPr txBox="1"/>
      </xdr:nvSpPr>
      <xdr:spPr>
        <a:xfrm>
          <a:off x="13436111" y="167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133477</xdr:rowOff>
    </xdr:from>
    <xdr:to>
      <xdr:col>67</xdr:col>
      <xdr:colOff>101600</xdr:colOff>
      <xdr:row>97</xdr:row>
      <xdr:rowOff>63627</xdr:rowOff>
    </xdr:to>
    <xdr:sp macro="" textlink="">
      <xdr:nvSpPr>
        <xdr:cNvPr id="720" name="楕円 719"/>
        <xdr:cNvSpPr/>
      </xdr:nvSpPr>
      <xdr:spPr>
        <a:xfrm>
          <a:off x="12763500" y="165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54754</xdr:rowOff>
    </xdr:from>
    <xdr:ext cx="534377" cy="259045"/>
    <xdr:sp macro="" textlink="">
      <xdr:nvSpPr>
        <xdr:cNvPr id="721" name="テキスト ボックス 720"/>
        <xdr:cNvSpPr txBox="1"/>
      </xdr:nvSpPr>
      <xdr:spPr>
        <a:xfrm>
          <a:off x="12547111" y="166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80328</xdr:rowOff>
    </xdr:from>
    <xdr:to>
      <xdr:col>98</xdr:col>
      <xdr:colOff>38100</xdr:colOff>
      <xdr:row>38</xdr:row>
      <xdr:rowOff>10478</xdr:rowOff>
    </xdr:to>
    <xdr:sp macro="" textlink="">
      <xdr:nvSpPr>
        <xdr:cNvPr id="758" name="フローチャート: 判断 757"/>
        <xdr:cNvSpPr/>
      </xdr:nvSpPr>
      <xdr:spPr>
        <a:xfrm>
          <a:off x="18605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27005</xdr:rowOff>
    </xdr:from>
    <xdr:ext cx="378565" cy="259045"/>
    <xdr:sp macro="" textlink="">
      <xdr:nvSpPr>
        <xdr:cNvPr id="759" name="テキスト ボックス 758"/>
        <xdr:cNvSpPr txBox="1"/>
      </xdr:nvSpPr>
      <xdr:spPr>
        <a:xfrm>
          <a:off x="18467017" y="619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127,554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円で全国平均、県内平均、類団平均と比較して低い水準にある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41,723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円で全国平均、県内平均と比較して低い水準に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あるが、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、公共施設の新規整備</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が控えていることから、今後も注視が必要である。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・公債費は近年横ばい傾向にあり、住民一人当たり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19,033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初予算では取り崩さないなど最低水準の取崩しに努めるとともに中長期的な見通しのもとに決算剰余金などを堅実に積み立てているため、適正な基準と言われている標準財政規模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％程度を維持している。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・実質単年度収支については、翌年度繰越財源が多かった年に赤字となっている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があるが、実質収支については、行財政改革を着実に進めていることから継続的に黒字を維持している。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・各会計の平成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年度までの間において、適正な予算執行により実質赤字額が算定されていない。</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繰越事業が多かったことにより、実質収支額が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減額している。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43177448</v>
      </c>
      <c r="BO4" s="430"/>
      <c r="BP4" s="430"/>
      <c r="BQ4" s="430"/>
      <c r="BR4" s="430"/>
      <c r="BS4" s="430"/>
      <c r="BT4" s="430"/>
      <c r="BU4" s="431"/>
      <c r="BV4" s="429">
        <v>41457029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41771497</v>
      </c>
      <c r="BO5" s="467"/>
      <c r="BP5" s="467"/>
      <c r="BQ5" s="467"/>
      <c r="BR5" s="467"/>
      <c r="BS5" s="467"/>
      <c r="BT5" s="467"/>
      <c r="BU5" s="468"/>
      <c r="BV5" s="466">
        <v>40069163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92.6</v>
      </c>
      <c r="CU5" s="464"/>
      <c r="CV5" s="464"/>
      <c r="CW5" s="464"/>
      <c r="CX5" s="464"/>
      <c r="CY5" s="464"/>
      <c r="CZ5" s="464"/>
      <c r="DA5" s="465"/>
      <c r="DB5" s="463">
        <v>92.6</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1405951</v>
      </c>
      <c r="BO6" s="467"/>
      <c r="BP6" s="467"/>
      <c r="BQ6" s="467"/>
      <c r="BR6" s="467"/>
      <c r="BS6" s="467"/>
      <c r="BT6" s="467"/>
      <c r="BU6" s="468"/>
      <c r="BV6" s="466">
        <v>1387866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92.6</v>
      </c>
      <c r="CU6" s="504"/>
      <c r="CV6" s="504"/>
      <c r="CW6" s="504"/>
      <c r="CX6" s="504"/>
      <c r="CY6" s="504"/>
      <c r="CZ6" s="504"/>
      <c r="DA6" s="505"/>
      <c r="DB6" s="503">
        <v>92.6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647584</v>
      </c>
      <c r="BO7" s="467"/>
      <c r="BP7" s="467"/>
      <c r="BQ7" s="467"/>
      <c r="BR7" s="467"/>
      <c r="BS7" s="467"/>
      <c r="BT7" s="467"/>
      <c r="BU7" s="468"/>
      <c r="BV7" s="466">
        <v>386853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24679745</v>
      </c>
      <c r="CU7" s="467"/>
      <c r="CV7" s="467"/>
      <c r="CW7" s="467"/>
      <c r="CX7" s="467"/>
      <c r="CY7" s="467"/>
      <c r="CZ7" s="467"/>
      <c r="DA7" s="468"/>
      <c r="DB7" s="466">
        <v>23971610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758367</v>
      </c>
      <c r="BO8" s="467"/>
      <c r="BP8" s="467"/>
      <c r="BQ8" s="467"/>
      <c r="BR8" s="467"/>
      <c r="BS8" s="467"/>
      <c r="BT8" s="467"/>
      <c r="BU8" s="468"/>
      <c r="BV8" s="466">
        <v>1001013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1.03</v>
      </c>
      <c r="CU8" s="507"/>
      <c r="CV8" s="507"/>
      <c r="CW8" s="507"/>
      <c r="CX8" s="507"/>
      <c r="CY8" s="507"/>
      <c r="CZ8" s="507"/>
      <c r="DA8" s="508"/>
      <c r="DB8" s="506">
        <v>1.01</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130190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-242646</v>
      </c>
      <c r="BO9" s="467"/>
      <c r="BP9" s="467"/>
      <c r="BQ9" s="467"/>
      <c r="BR9" s="467"/>
      <c r="BS9" s="467"/>
      <c r="BT9" s="467"/>
      <c r="BU9" s="468"/>
      <c r="BV9" s="466">
        <v>-56843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8.9</v>
      </c>
      <c r="CU9" s="464"/>
      <c r="CV9" s="464"/>
      <c r="CW9" s="464"/>
      <c r="CX9" s="464"/>
      <c r="CY9" s="464"/>
      <c r="CZ9" s="464"/>
      <c r="DA9" s="465"/>
      <c r="DB9" s="463">
        <v>8.8000000000000007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127707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132523</v>
      </c>
      <c r="BO10" s="467"/>
      <c r="BP10" s="467"/>
      <c r="BQ10" s="467"/>
      <c r="BR10" s="467"/>
      <c r="BS10" s="467"/>
      <c r="BT10" s="467"/>
      <c r="BU10" s="468"/>
      <c r="BV10" s="466">
        <v>9086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133199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162540</v>
      </c>
      <c r="BO12" s="467"/>
      <c r="BP12" s="467"/>
      <c r="BQ12" s="467"/>
      <c r="BR12" s="467"/>
      <c r="BS12" s="467"/>
      <c r="BT12" s="467"/>
      <c r="BU12" s="468"/>
      <c r="BV12" s="466">
        <v>16082</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130692</v>
      </c>
      <c r="S13" s="548"/>
      <c r="T13" s="548"/>
      <c r="U13" s="548"/>
      <c r="V13" s="549"/>
      <c r="W13" s="482" t="s">
        <v>138</v>
      </c>
      <c r="X13" s="483"/>
      <c r="Y13" s="483"/>
      <c r="Z13" s="483"/>
      <c r="AA13" s="483"/>
      <c r="AB13" s="473"/>
      <c r="AC13" s="517">
        <v>727</v>
      </c>
      <c r="AD13" s="518"/>
      <c r="AE13" s="518"/>
      <c r="AF13" s="518"/>
      <c r="AG13" s="557"/>
      <c r="AH13" s="517">
        <v>748</v>
      </c>
      <c r="AI13" s="518"/>
      <c r="AJ13" s="518"/>
      <c r="AK13" s="518"/>
      <c r="AL13" s="519"/>
      <c r="AM13" s="495" t="s">
        <v>139</v>
      </c>
      <c r="AN13" s="496"/>
      <c r="AO13" s="496"/>
      <c r="AP13" s="496"/>
      <c r="AQ13" s="496"/>
      <c r="AR13" s="496"/>
      <c r="AS13" s="496"/>
      <c r="AT13" s="497"/>
      <c r="AU13" s="498" t="s">
        <v>102</v>
      </c>
      <c r="AV13" s="499"/>
      <c r="AW13" s="499"/>
      <c r="AX13" s="499"/>
      <c r="AY13" s="500" t="s">
        <v>140</v>
      </c>
      <c r="AZ13" s="501"/>
      <c r="BA13" s="501"/>
      <c r="BB13" s="501"/>
      <c r="BC13" s="501"/>
      <c r="BD13" s="501"/>
      <c r="BE13" s="501"/>
      <c r="BF13" s="501"/>
      <c r="BG13" s="501"/>
      <c r="BH13" s="501"/>
      <c r="BI13" s="501"/>
      <c r="BJ13" s="501"/>
      <c r="BK13" s="501"/>
      <c r="BL13" s="501"/>
      <c r="BM13" s="502"/>
      <c r="BN13" s="466">
        <v>-272663</v>
      </c>
      <c r="BO13" s="467"/>
      <c r="BP13" s="467"/>
      <c r="BQ13" s="467"/>
      <c r="BR13" s="467"/>
      <c r="BS13" s="467"/>
      <c r="BT13" s="467"/>
      <c r="BU13" s="468"/>
      <c r="BV13" s="466">
        <v>-63839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1.4</v>
      </c>
      <c r="CU13" s="464"/>
      <c r="CV13" s="464"/>
      <c r="CW13" s="464"/>
      <c r="CX13" s="464"/>
      <c r="CY13" s="464"/>
      <c r="CZ13" s="464"/>
      <c r="DA13" s="465"/>
      <c r="DB13" s="463">
        <v>0.8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131789</v>
      </c>
      <c r="S14" s="548"/>
      <c r="T14" s="548"/>
      <c r="U14" s="548"/>
      <c r="V14" s="549"/>
      <c r="W14" s="456"/>
      <c r="X14" s="457"/>
      <c r="Y14" s="457"/>
      <c r="Z14" s="457"/>
      <c r="AA14" s="457"/>
      <c r="AB14" s="446"/>
      <c r="AC14" s="550">
        <v>1.3</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26.3</v>
      </c>
      <c r="CU14" s="562"/>
      <c r="CV14" s="562"/>
      <c r="CW14" s="562"/>
      <c r="CX14" s="562"/>
      <c r="CY14" s="562"/>
      <c r="CZ14" s="562"/>
      <c r="DA14" s="563"/>
      <c r="DB14" s="561">
        <v>20.5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137</v>
      </c>
      <c r="N15" s="555"/>
      <c r="O15" s="555"/>
      <c r="P15" s="555"/>
      <c r="Q15" s="556"/>
      <c r="R15" s="547">
        <v>129406</v>
      </c>
      <c r="S15" s="548"/>
      <c r="T15" s="548"/>
      <c r="U15" s="548"/>
      <c r="V15" s="549"/>
      <c r="W15" s="482" t="s">
        <v>144</v>
      </c>
      <c r="X15" s="483"/>
      <c r="Y15" s="483"/>
      <c r="Z15" s="483"/>
      <c r="AA15" s="483"/>
      <c r="AB15" s="473"/>
      <c r="AC15" s="517">
        <v>14309</v>
      </c>
      <c r="AD15" s="518"/>
      <c r="AE15" s="518"/>
      <c r="AF15" s="518"/>
      <c r="AG15" s="557"/>
      <c r="AH15" s="517">
        <v>15013</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19130259</v>
      </c>
      <c r="BO15" s="430"/>
      <c r="BP15" s="430"/>
      <c r="BQ15" s="430"/>
      <c r="BR15" s="430"/>
      <c r="BS15" s="430"/>
      <c r="BT15" s="430"/>
      <c r="BU15" s="431"/>
      <c r="BV15" s="429">
        <v>18600832</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26.1</v>
      </c>
      <c r="AD16" s="551"/>
      <c r="AE16" s="551"/>
      <c r="AF16" s="551"/>
      <c r="AG16" s="552"/>
      <c r="AH16" s="550">
        <v>26.1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18120583</v>
      </c>
      <c r="BO16" s="467"/>
      <c r="BP16" s="467"/>
      <c r="BQ16" s="467"/>
      <c r="BR16" s="467"/>
      <c r="BS16" s="467"/>
      <c r="BT16" s="467"/>
      <c r="BU16" s="468"/>
      <c r="BV16" s="466">
        <v>18095766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39821</v>
      </c>
      <c r="AD17" s="518"/>
      <c r="AE17" s="518"/>
      <c r="AF17" s="518"/>
      <c r="AG17" s="557"/>
      <c r="AH17" s="517">
        <v>41791</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24679745</v>
      </c>
      <c r="BO17" s="467"/>
      <c r="BP17" s="467"/>
      <c r="BQ17" s="467"/>
      <c r="BR17" s="467"/>
      <c r="BS17" s="467"/>
      <c r="BT17" s="467"/>
      <c r="BU17" s="468"/>
      <c r="BV17" s="466">
        <v>23971610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154</v>
      </c>
      <c r="C18" s="509"/>
      <c r="D18" s="509"/>
      <c r="E18" s="578"/>
      <c r="F18" s="578"/>
      <c r="G18" s="578"/>
      <c r="H18" s="578"/>
      <c r="I18" s="578"/>
      <c r="J18" s="578"/>
      <c r="K18" s="578"/>
      <c r="L18" s="579">
        <v>26.59</v>
      </c>
      <c r="M18" s="579"/>
      <c r="N18" s="579"/>
      <c r="O18" s="579"/>
      <c r="P18" s="579"/>
      <c r="Q18" s="579"/>
      <c r="R18" s="580"/>
      <c r="S18" s="580"/>
      <c r="T18" s="580"/>
      <c r="U18" s="580"/>
      <c r="V18" s="581"/>
      <c r="W18" s="484"/>
      <c r="X18" s="485"/>
      <c r="Y18" s="485"/>
      <c r="Z18" s="485"/>
      <c r="AA18" s="485"/>
      <c r="AB18" s="476"/>
      <c r="AC18" s="582">
        <v>72.599999999999994</v>
      </c>
      <c r="AD18" s="583"/>
      <c r="AE18" s="583"/>
      <c r="AF18" s="583"/>
      <c r="AG18" s="584"/>
      <c r="AH18" s="582">
        <v>72.599999999999994</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23435392</v>
      </c>
      <c r="BO18" s="467"/>
      <c r="BP18" s="467"/>
      <c r="BQ18" s="467"/>
      <c r="BR18" s="467"/>
      <c r="BS18" s="467"/>
      <c r="BT18" s="467"/>
      <c r="BU18" s="468"/>
      <c r="BV18" s="466">
        <v>22899915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156</v>
      </c>
      <c r="C19" s="509"/>
      <c r="D19" s="509"/>
      <c r="E19" s="578"/>
      <c r="F19" s="578"/>
      <c r="G19" s="578"/>
      <c r="H19" s="578"/>
      <c r="I19" s="578"/>
      <c r="J19" s="578"/>
      <c r="K19" s="578"/>
      <c r="L19" s="586">
        <v>4896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28468691</v>
      </c>
      <c r="BO19" s="467"/>
      <c r="BP19" s="467"/>
      <c r="BQ19" s="467"/>
      <c r="BR19" s="467"/>
      <c r="BS19" s="467"/>
      <c r="BT19" s="467"/>
      <c r="BU19" s="468"/>
      <c r="BV19" s="466">
        <v>27588309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158</v>
      </c>
      <c r="C20" s="509"/>
      <c r="D20" s="509"/>
      <c r="E20" s="578"/>
      <c r="F20" s="578"/>
      <c r="G20" s="578"/>
      <c r="H20" s="578"/>
      <c r="I20" s="578"/>
      <c r="J20" s="578"/>
      <c r="K20" s="578"/>
      <c r="L20" s="586">
        <v>53416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27081345</v>
      </c>
      <c r="BO23" s="467"/>
      <c r="BP23" s="467"/>
      <c r="BQ23" s="467"/>
      <c r="BR23" s="467"/>
      <c r="BS23" s="467"/>
      <c r="BT23" s="467"/>
      <c r="BU23" s="468"/>
      <c r="BV23" s="466">
        <v>26817160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167</v>
      </c>
      <c r="F24" s="496"/>
      <c r="G24" s="496"/>
      <c r="H24" s="496"/>
      <c r="I24" s="496"/>
      <c r="J24" s="496"/>
      <c r="K24" s="497"/>
      <c r="L24" s="517">
        <v>1</v>
      </c>
      <c r="M24" s="518"/>
      <c r="N24" s="518"/>
      <c r="O24" s="518"/>
      <c r="P24" s="557"/>
      <c r="Q24" s="517">
        <v>9300</v>
      </c>
      <c r="R24" s="518"/>
      <c r="S24" s="518"/>
      <c r="T24" s="518"/>
      <c r="U24" s="518"/>
      <c r="V24" s="557"/>
      <c r="W24" s="616"/>
      <c r="X24" s="604"/>
      <c r="Y24" s="605"/>
      <c r="Z24" s="516" t="s">
        <v>168</v>
      </c>
      <c r="AA24" s="496"/>
      <c r="AB24" s="496"/>
      <c r="AC24" s="496"/>
      <c r="AD24" s="496"/>
      <c r="AE24" s="496"/>
      <c r="AF24" s="496"/>
      <c r="AG24" s="497"/>
      <c r="AH24" s="517">
        <v>765</v>
      </c>
      <c r="AI24" s="518"/>
      <c r="AJ24" s="518"/>
      <c r="AK24" s="518"/>
      <c r="AL24" s="557"/>
      <c r="AM24" s="517">
        <v>2344725</v>
      </c>
      <c r="AN24" s="518"/>
      <c r="AO24" s="518"/>
      <c r="AP24" s="518"/>
      <c r="AQ24" s="518"/>
      <c r="AR24" s="557"/>
      <c r="AS24" s="517">
        <v>3065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15839616</v>
      </c>
      <c r="BO24" s="467"/>
      <c r="BP24" s="467"/>
      <c r="BQ24" s="467"/>
      <c r="BR24" s="467"/>
      <c r="BS24" s="467"/>
      <c r="BT24" s="467"/>
      <c r="BU24" s="468"/>
      <c r="BV24" s="466">
        <v>16230170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170</v>
      </c>
      <c r="F25" s="496"/>
      <c r="G25" s="496"/>
      <c r="H25" s="496"/>
      <c r="I25" s="496"/>
      <c r="J25" s="496"/>
      <c r="K25" s="497"/>
      <c r="L25" s="517">
        <v>2</v>
      </c>
      <c r="M25" s="518"/>
      <c r="N25" s="518"/>
      <c r="O25" s="518"/>
      <c r="P25" s="557"/>
      <c r="Q25" s="517">
        <v>7460</v>
      </c>
      <c r="R25" s="518"/>
      <c r="S25" s="518"/>
      <c r="T25" s="518"/>
      <c r="U25" s="518"/>
      <c r="V25" s="557"/>
      <c r="W25" s="616"/>
      <c r="X25" s="604"/>
      <c r="Y25" s="605"/>
      <c r="Z25" s="516" t="s">
        <v>171</v>
      </c>
      <c r="AA25" s="496"/>
      <c r="AB25" s="496"/>
      <c r="AC25" s="496"/>
      <c r="AD25" s="496"/>
      <c r="AE25" s="496"/>
      <c r="AF25" s="496"/>
      <c r="AG25" s="497"/>
      <c r="AH25" s="517">
        <v>170</v>
      </c>
      <c r="AI25" s="518"/>
      <c r="AJ25" s="518"/>
      <c r="AK25" s="518"/>
      <c r="AL25" s="557"/>
      <c r="AM25" s="517">
        <v>503710</v>
      </c>
      <c r="AN25" s="518"/>
      <c r="AO25" s="518"/>
      <c r="AP25" s="518"/>
      <c r="AQ25" s="518"/>
      <c r="AR25" s="557"/>
      <c r="AS25" s="517">
        <v>2963</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7129389</v>
      </c>
      <c r="BO25" s="430"/>
      <c r="BP25" s="430"/>
      <c r="BQ25" s="430"/>
      <c r="BR25" s="430"/>
      <c r="BS25" s="430"/>
      <c r="BT25" s="430"/>
      <c r="BU25" s="431"/>
      <c r="BV25" s="429">
        <v>6656075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173</v>
      </c>
      <c r="F26" s="496"/>
      <c r="G26" s="496"/>
      <c r="H26" s="496"/>
      <c r="I26" s="496"/>
      <c r="J26" s="496"/>
      <c r="K26" s="497"/>
      <c r="L26" s="517">
        <v>1</v>
      </c>
      <c r="M26" s="518"/>
      <c r="N26" s="518"/>
      <c r="O26" s="518"/>
      <c r="P26" s="557"/>
      <c r="Q26" s="517">
        <v>7000</v>
      </c>
      <c r="R26" s="518"/>
      <c r="S26" s="518"/>
      <c r="T26" s="518"/>
      <c r="U26" s="518"/>
      <c r="V26" s="557"/>
      <c r="W26" s="616"/>
      <c r="X26" s="604"/>
      <c r="Y26" s="605"/>
      <c r="Z26" s="516" t="s">
        <v>174</v>
      </c>
      <c r="AA26" s="626"/>
      <c r="AB26" s="626"/>
      <c r="AC26" s="626"/>
      <c r="AD26" s="626"/>
      <c r="AE26" s="626"/>
      <c r="AF26" s="626"/>
      <c r="AG26" s="627"/>
      <c r="AH26" s="517">
        <v>57</v>
      </c>
      <c r="AI26" s="518"/>
      <c r="AJ26" s="518"/>
      <c r="AK26" s="518"/>
      <c r="AL26" s="557"/>
      <c r="AM26" s="517">
        <v>178068</v>
      </c>
      <c r="AN26" s="518"/>
      <c r="AO26" s="518"/>
      <c r="AP26" s="518"/>
      <c r="AQ26" s="518"/>
      <c r="AR26" s="557"/>
      <c r="AS26" s="517">
        <v>3124</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177</v>
      </c>
      <c r="F27" s="496"/>
      <c r="G27" s="496"/>
      <c r="H27" s="496"/>
      <c r="I27" s="496"/>
      <c r="J27" s="496"/>
      <c r="K27" s="497"/>
      <c r="L27" s="517">
        <v>1</v>
      </c>
      <c r="M27" s="518"/>
      <c r="N27" s="518"/>
      <c r="O27" s="518"/>
      <c r="P27" s="557"/>
      <c r="Q27" s="517">
        <v>5360</v>
      </c>
      <c r="R27" s="518"/>
      <c r="S27" s="518"/>
      <c r="T27" s="518"/>
      <c r="U27" s="518"/>
      <c r="V27" s="557"/>
      <c r="W27" s="616"/>
      <c r="X27" s="604"/>
      <c r="Y27" s="605"/>
      <c r="Z27" s="516" t="s">
        <v>178</v>
      </c>
      <c r="AA27" s="496"/>
      <c r="AB27" s="496"/>
      <c r="AC27" s="496"/>
      <c r="AD27" s="496"/>
      <c r="AE27" s="496"/>
      <c r="AF27" s="496"/>
      <c r="AG27" s="497"/>
      <c r="AH27" s="517">
        <v>12</v>
      </c>
      <c r="AI27" s="518"/>
      <c r="AJ27" s="518"/>
      <c r="AK27" s="518"/>
      <c r="AL27" s="557"/>
      <c r="AM27" s="517">
        <v>46080</v>
      </c>
      <c r="AN27" s="518"/>
      <c r="AO27" s="518"/>
      <c r="AP27" s="518"/>
      <c r="AQ27" s="518"/>
      <c r="AR27" s="557"/>
      <c r="AS27" s="517">
        <v>3840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180</v>
      </c>
      <c r="F28" s="496"/>
      <c r="G28" s="496"/>
      <c r="H28" s="496"/>
      <c r="I28" s="496"/>
      <c r="J28" s="496"/>
      <c r="K28" s="497"/>
      <c r="L28" s="517">
        <v>1</v>
      </c>
      <c r="M28" s="518"/>
      <c r="N28" s="518"/>
      <c r="O28" s="518"/>
      <c r="P28" s="557"/>
      <c r="Q28" s="517">
        <v>4510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176</v>
      </c>
      <c r="AN28" s="518"/>
      <c r="AO28" s="518"/>
      <c r="AP28" s="518"/>
      <c r="AQ28" s="518"/>
      <c r="AR28" s="557"/>
      <c r="AS28" s="517" t="s">
        <v>176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2581511</v>
      </c>
      <c r="BO28" s="430"/>
      <c r="BP28" s="430"/>
      <c r="BQ28" s="430"/>
      <c r="BR28" s="430"/>
      <c r="BS28" s="430"/>
      <c r="BT28" s="430"/>
      <c r="BU28" s="431"/>
      <c r="BV28" s="429">
        <v>2611528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183</v>
      </c>
      <c r="F29" s="496"/>
      <c r="G29" s="496"/>
      <c r="H29" s="496"/>
      <c r="I29" s="496"/>
      <c r="J29" s="496"/>
      <c r="K29" s="497"/>
      <c r="L29" s="517">
        <v>20</v>
      </c>
      <c r="M29" s="518"/>
      <c r="N29" s="518"/>
      <c r="O29" s="518"/>
      <c r="P29" s="557"/>
      <c r="Q29" s="517">
        <v>4220</v>
      </c>
      <c r="R29" s="518"/>
      <c r="S29" s="518"/>
      <c r="T29" s="518"/>
      <c r="U29" s="518"/>
      <c r="V29" s="557"/>
      <c r="W29" s="617"/>
      <c r="X29" s="618"/>
      <c r="Y29" s="619"/>
      <c r="Z29" s="516" t="s">
        <v>184</v>
      </c>
      <c r="AA29" s="496"/>
      <c r="AB29" s="496"/>
      <c r="AC29" s="496"/>
      <c r="AD29" s="496"/>
      <c r="AE29" s="496"/>
      <c r="AF29" s="496"/>
      <c r="AG29" s="497"/>
      <c r="AH29" s="517">
        <v>777</v>
      </c>
      <c r="AI29" s="518"/>
      <c r="AJ29" s="518"/>
      <c r="AK29" s="518"/>
      <c r="AL29" s="557"/>
      <c r="AM29" s="517">
        <v>2390805</v>
      </c>
      <c r="AN29" s="518"/>
      <c r="AO29" s="518"/>
      <c r="AP29" s="518"/>
      <c r="AQ29" s="518"/>
      <c r="AR29" s="557"/>
      <c r="AS29" s="517">
        <v>3077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176</v>
      </c>
      <c r="BO29" s="467"/>
      <c r="BP29" s="467"/>
      <c r="BQ29" s="467"/>
      <c r="BR29" s="467"/>
      <c r="BS29" s="467"/>
      <c r="BT29" s="467"/>
      <c r="BU29" s="468"/>
      <c r="BV29" s="466" t="s">
        <v>128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101.4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3889521</v>
      </c>
      <c r="BO30" s="640"/>
      <c r="BP30" s="640"/>
      <c r="BQ30" s="640"/>
      <c r="BR30" s="640"/>
      <c r="BS30" s="640"/>
      <c r="BT30" s="640"/>
      <c r="BU30" s="641"/>
      <c r="BV30" s="639">
        <v>3713123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公共下水道事業会計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高座清掃施設組合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海老名市土地開発公社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広域大和斎場組合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神奈川県後期高齢者医療広域連合（一般会計）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神奈川県後期高齢者医療広域連合（後期高齢者医療特別会計）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神奈川県市町村職員退職手当組合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Bl957h8ic6Fb15NGxuvReCaXzCvJER4PgKIXCWCMdA8DYZnzOKTu6XOe8CdNeHS/rlE93YjuFM2M982H1UbjQ==" saltValue="nf2kbNh6u9jSSeXdJa6c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562</v>
      </c>
      <c r="D34" s="1244"/>
      <c r="E34" s="1245"/>
      <c r="F34" s="32">
        <v>2.3199999999999998</v>
      </c>
      <c r="G34" s="33">
        <v>4.2</v>
      </c>
      <c r="H34" s="33">
        <v>4.49</v>
      </c>
      <c r="I34" s="33">
        <v>4.17</v>
      </c>
      <c r="J34" s="34">
        <v>3.07</v>
      </c>
      <c r="K34" s="22"/>
      <c r="L34" s="22"/>
      <c r="M34" s="22"/>
      <c r="N34" s="22"/>
      <c r="O34" s="22"/>
      <c r="P34" s="22"/>
    </row>
    <row r="35" spans="1:16" ht="39" customHeight="1" x14ac:dyDescent="0.2">
      <c r="A35" s="22"/>
      <c r="B35" s="35"/>
      <c r="C35" s="1238" t="s">
        <v>563</v>
      </c>
      <c r="D35" s="1239"/>
      <c r="E35" s="1240"/>
      <c r="F35" s="36">
        <v>1.29</v>
      </c>
      <c r="G35" s="37">
        <v>0.87</v>
      </c>
      <c r="H35" s="37">
        <v>0.79</v>
      </c>
      <c r="I35" s="37">
        <v>1.45</v>
      </c>
      <c r="J35" s="38">
        <v>1.87</v>
      </c>
      <c r="K35" s="22"/>
      <c r="L35" s="22"/>
      <c r="M35" s="22"/>
      <c r="N35" s="22"/>
      <c r="O35" s="22"/>
      <c r="P35" s="22"/>
    </row>
    <row r="36" spans="1:16" ht="39" customHeight="1" x14ac:dyDescent="0.2">
      <c r="A36" s="22"/>
      <c r="B36" s="35"/>
      <c r="C36" s="1238" t="s">
        <v>564</v>
      </c>
      <c r="D36" s="1239"/>
      <c r="E36" s="1240"/>
      <c r="F36" s="36" t="s">
        <v>514</v>
      </c>
      <c r="G36" s="37" t="s">
        <v>514</v>
      </c>
      <c r="H36" s="37" t="s">
        <v>514</v>
      </c>
      <c r="I36" s="37">
        <v>0</v>
      </c>
      <c r="J36" s="38">
        <v>0.71</v>
      </c>
      <c r="K36" s="22"/>
      <c r="L36" s="22"/>
      <c r="M36" s="22"/>
      <c r="N36" s="22"/>
      <c r="O36" s="22"/>
      <c r="P36" s="22"/>
    </row>
    <row r="37" spans="1:16" ht="39" customHeight="1" x14ac:dyDescent="0.2">
      <c r="A37" s="22"/>
      <c r="B37" s="35"/>
      <c r="C37" s="1238" t="s">
        <v>565</v>
      </c>
      <c r="D37" s="1239"/>
      <c r="E37" s="1240"/>
      <c r="F37" s="36">
        <v>0.76</v>
      </c>
      <c r="G37" s="37">
        <v>0.83</v>
      </c>
      <c r="H37" s="37">
        <v>0.8</v>
      </c>
      <c r="I37" s="37">
        <v>0.75</v>
      </c>
      <c r="J37" s="38">
        <v>0.38</v>
      </c>
      <c r="K37" s="22"/>
      <c r="L37" s="22"/>
      <c r="M37" s="22"/>
      <c r="N37" s="22"/>
      <c r="O37" s="22"/>
      <c r="P37" s="22"/>
    </row>
    <row r="38" spans="1:16" ht="39" customHeight="1" x14ac:dyDescent="0.2">
      <c r="A38" s="22"/>
      <c r="B38" s="35"/>
      <c r="C38" s="1238" t="s">
        <v>566</v>
      </c>
      <c r="D38" s="1239"/>
      <c r="E38" s="1240"/>
      <c r="F38" s="36">
        <v>0.02</v>
      </c>
      <c r="G38" s="37">
        <v>0</v>
      </c>
      <c r="H38" s="37">
        <v>0.01</v>
      </c>
      <c r="I38" s="37">
        <v>0.03</v>
      </c>
      <c r="J38" s="38">
        <v>0.12</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567</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568</v>
      </c>
      <c r="D43" s="1242"/>
      <c r="E43" s="1243"/>
      <c r="F43" s="41">
        <v>0.47</v>
      </c>
      <c r="G43" s="42">
        <v>0.8</v>
      </c>
      <c r="H43" s="42">
        <v>1.1599999999999999</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OG1QwPRQmTbjSCEmknr0f1gh6uCM6VGUBbkBgHQPCI7QHqqzDfEyFKYODvqKGdeqgLnD2py1Yw1gwaBUnf8rg==" saltValue="b6k5kidb8+tQgJDpxrWx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2555</v>
      </c>
      <c r="L45" s="60">
        <v>2264</v>
      </c>
      <c r="M45" s="60">
        <v>2335</v>
      </c>
      <c r="N45" s="60">
        <v>2486</v>
      </c>
      <c r="O45" s="61">
        <v>2575</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514</v>
      </c>
      <c r="L46" s="64" t="s">
        <v>514</v>
      </c>
      <c r="M46" s="64" t="s">
        <v>514</v>
      </c>
      <c r="N46" s="64" t="s">
        <v>514</v>
      </c>
      <c r="O46" s="65">
        <v>6</v>
      </c>
      <c r="P46" s="48"/>
      <c r="Q46" s="48"/>
      <c r="R46" s="48"/>
      <c r="S46" s="48"/>
      <c r="T46" s="48"/>
      <c r="U46" s="48"/>
    </row>
    <row r="47" spans="1:21" ht="30.75" customHeight="1" x14ac:dyDescent="0.2">
      <c r="A47" s="48"/>
      <c r="B47" s="1248"/>
      <c r="C47" s="1249"/>
      <c r="D47" s="62"/>
      <c r="E47" s="1254" t="s">
        <v>14</v>
      </c>
      <c r="F47" s="1254"/>
      <c r="G47" s="1254"/>
      <c r="H47" s="1254"/>
      <c r="I47" s="1254"/>
      <c r="J47" s="1255"/>
      <c r="K47" s="63">
        <v>91</v>
      </c>
      <c r="L47" s="64">
        <v>102</v>
      </c>
      <c r="M47" s="64">
        <v>115</v>
      </c>
      <c r="N47" s="64">
        <v>125</v>
      </c>
      <c r="O47" s="65">
        <v>123</v>
      </c>
      <c r="P47" s="48"/>
      <c r="Q47" s="48"/>
      <c r="R47" s="48"/>
      <c r="S47" s="48"/>
      <c r="T47" s="48"/>
      <c r="U47" s="48"/>
    </row>
    <row r="48" spans="1:21" ht="30.75" customHeight="1" x14ac:dyDescent="0.2">
      <c r="A48" s="48"/>
      <c r="B48" s="1248"/>
      <c r="C48" s="1249"/>
      <c r="D48" s="62"/>
      <c r="E48" s="1254" t="s">
        <v>15</v>
      </c>
      <c r="F48" s="1254"/>
      <c r="G48" s="1254"/>
      <c r="H48" s="1254"/>
      <c r="I48" s="1254"/>
      <c r="J48" s="1255"/>
      <c r="K48" s="63">
        <v>55</v>
      </c>
      <c r="L48" s="64">
        <v>78</v>
      </c>
      <c r="M48" s="64">
        <v>234</v>
      </c>
      <c r="N48" s="64">
        <v>173</v>
      </c>
      <c r="O48" s="65">
        <v>167</v>
      </c>
      <c r="P48" s="48"/>
      <c r="Q48" s="48"/>
      <c r="R48" s="48"/>
      <c r="S48" s="48"/>
      <c r="T48" s="48"/>
      <c r="U48" s="48"/>
    </row>
    <row r="49" spans="1:21" ht="30.75" customHeight="1" x14ac:dyDescent="0.2">
      <c r="A49" s="48"/>
      <c r="B49" s="1248"/>
      <c r="C49" s="1249"/>
      <c r="D49" s="62"/>
      <c r="E49" s="1254" t="s">
        <v>16</v>
      </c>
      <c r="F49" s="1254"/>
      <c r="G49" s="1254"/>
      <c r="H49" s="1254"/>
      <c r="I49" s="1254"/>
      <c r="J49" s="1255"/>
      <c r="K49" s="63">
        <v>43</v>
      </c>
      <c r="L49" s="64">
        <v>28</v>
      </c>
      <c r="M49" s="64">
        <v>14</v>
      </c>
      <c r="N49" s="64">
        <v>0</v>
      </c>
      <c r="O49" s="65">
        <v>30</v>
      </c>
      <c r="P49" s="48"/>
      <c r="Q49" s="48"/>
      <c r="R49" s="48"/>
      <c r="S49" s="48"/>
      <c r="T49" s="48"/>
      <c r="U49" s="48"/>
    </row>
    <row r="50" spans="1:21" ht="30.75" customHeight="1" x14ac:dyDescent="0.2">
      <c r="A50" s="48"/>
      <c r="B50" s="1248"/>
      <c r="C50" s="1249"/>
      <c r="D50" s="62"/>
      <c r="E50" s="1254" t="s">
        <v>17</v>
      </c>
      <c r="F50" s="1254"/>
      <c r="G50" s="1254"/>
      <c r="H50" s="1254"/>
      <c r="I50" s="1254"/>
      <c r="J50" s="1255"/>
      <c r="K50" s="63">
        <v>76</v>
      </c>
      <c r="L50" s="64">
        <v>77</v>
      </c>
      <c r="M50" s="64">
        <v>77</v>
      </c>
      <c r="N50" s="64">
        <v>78</v>
      </c>
      <c r="O50" s="65">
        <v>78</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2658</v>
      </c>
      <c r="L52" s="64">
        <v>2406</v>
      </c>
      <c r="M52" s="64">
        <v>2509</v>
      </c>
      <c r="N52" s="64">
        <v>2701</v>
      </c>
      <c r="O52" s="65">
        <v>2440</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162</v>
      </c>
      <c r="L53" s="69">
        <v>143</v>
      </c>
      <c r="M53" s="69">
        <v>266</v>
      </c>
      <c r="N53" s="69">
        <v>161</v>
      </c>
      <c r="O53" s="70">
        <v>539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62" t="s">
        <v>25</v>
      </c>
      <c r="C57" s="1263"/>
      <c r="D57" s="1266" t="s">
        <v>26</v>
      </c>
      <c r="E57" s="1267"/>
      <c r="F57" s="1267"/>
      <c r="G57" s="1267"/>
      <c r="H57" s="1267"/>
      <c r="I57" s="1267"/>
      <c r="J57" s="1268"/>
      <c r="K57" s="82">
        <v>319</v>
      </c>
      <c r="L57" s="83">
        <v>328</v>
      </c>
      <c r="M57" s="83">
        <v>325</v>
      </c>
      <c r="N57" s="83">
        <v>283</v>
      </c>
      <c r="O57" s="84">
        <v>283</v>
      </c>
    </row>
    <row r="58" spans="1:21" ht="31.5" customHeight="1" thickBot="1" x14ac:dyDescent="0.25">
      <c r="B58" s="1264"/>
      <c r="C58" s="1265"/>
      <c r="D58" s="1269" t="s">
        <v>27</v>
      </c>
      <c r="E58" s="1270"/>
      <c r="F58" s="1270"/>
      <c r="G58" s="1270"/>
      <c r="H58" s="1270"/>
      <c r="I58" s="1270"/>
      <c r="J58" s="1271"/>
      <c r="K58" s="85">
        <v>146</v>
      </c>
      <c r="L58" s="86">
        <v>153</v>
      </c>
      <c r="M58" s="86">
        <v>205</v>
      </c>
      <c r="N58" s="86">
        <v>253</v>
      </c>
      <c r="O58" s="87">
        <v>311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bRHLszuR29okhq22mgT4xLZ4Sd5neM2qLiIvev662seIv+YUrMsBRhkHvd646G70YsyOueCVcnWXnPBiUrx6A==" saltValue="kaLF7PapCff4cGe8liHw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72" t="s">
        <v>30</v>
      </c>
      <c r="C41" s="1273"/>
      <c r="D41" s="101"/>
      <c r="E41" s="1278" t="s">
        <v>31</v>
      </c>
      <c r="F41" s="1278"/>
      <c r="G41" s="1278"/>
      <c r="H41" s="1279"/>
      <c r="I41" s="102">
        <v>25970</v>
      </c>
      <c r="J41" s="103">
        <v>27464</v>
      </c>
      <c r="K41" s="103">
        <v>27028</v>
      </c>
      <c r="L41" s="103">
        <v>27100</v>
      </c>
      <c r="M41" s="104">
        <v>27325</v>
      </c>
    </row>
    <row r="42" spans="2:13" ht="27.75" customHeight="1" x14ac:dyDescent="0.2">
      <c r="B42" s="1274"/>
      <c r="C42" s="1275"/>
      <c r="D42" s="105"/>
      <c r="E42" s="1280" t="s">
        <v>32</v>
      </c>
      <c r="F42" s="1280"/>
      <c r="G42" s="1280"/>
      <c r="H42" s="1281"/>
      <c r="I42" s="106">
        <v>1411</v>
      </c>
      <c r="J42" s="107">
        <v>1334</v>
      </c>
      <c r="K42" s="107">
        <v>1257</v>
      </c>
      <c r="L42" s="107">
        <v>1180</v>
      </c>
      <c r="M42" s="108">
        <v>1101</v>
      </c>
    </row>
    <row r="43" spans="2:13" ht="27.75" customHeight="1" x14ac:dyDescent="0.2">
      <c r="B43" s="1274"/>
      <c r="C43" s="1275"/>
      <c r="D43" s="105"/>
      <c r="E43" s="1280" t="s">
        <v>33</v>
      </c>
      <c r="F43" s="1280"/>
      <c r="G43" s="1280"/>
      <c r="H43" s="1281"/>
      <c r="I43" s="106">
        <v>1213</v>
      </c>
      <c r="J43" s="107">
        <v>1111</v>
      </c>
      <c r="K43" s="107">
        <v>1553</v>
      </c>
      <c r="L43" s="107">
        <v>2067</v>
      </c>
      <c r="M43" s="108">
        <v>1967</v>
      </c>
    </row>
    <row r="44" spans="2:13" ht="27.75" customHeight="1" x14ac:dyDescent="0.2">
      <c r="B44" s="1274"/>
      <c r="C44" s="1275"/>
      <c r="D44" s="105"/>
      <c r="E44" s="1280" t="s">
        <v>34</v>
      </c>
      <c r="F44" s="1280"/>
      <c r="G44" s="1280"/>
      <c r="H44" s="1281"/>
      <c r="I44" s="106">
        <v>142</v>
      </c>
      <c r="J44" s="107">
        <v>174</v>
      </c>
      <c r="K44" s="107">
        <v>916</v>
      </c>
      <c r="L44" s="107">
        <v>2301</v>
      </c>
      <c r="M44" s="108">
        <v>4350</v>
      </c>
    </row>
    <row r="45" spans="2:13" ht="27.75" customHeight="1" x14ac:dyDescent="0.2">
      <c r="B45" s="1274"/>
      <c r="C45" s="1275"/>
      <c r="D45" s="105"/>
      <c r="E45" s="1280" t="s">
        <v>35</v>
      </c>
      <c r="F45" s="1280"/>
      <c r="G45" s="1280"/>
      <c r="H45" s="1281"/>
      <c r="I45" s="106">
        <v>3810</v>
      </c>
      <c r="J45" s="107">
        <v>3697</v>
      </c>
      <c r="K45" s="107">
        <v>3316</v>
      </c>
      <c r="L45" s="107">
        <v>3175</v>
      </c>
      <c r="M45" s="108">
        <v>2783</v>
      </c>
    </row>
    <row r="46" spans="2:13" ht="27.75" customHeight="1" x14ac:dyDescent="0.2">
      <c r="B46" s="1274"/>
      <c r="C46" s="1275"/>
      <c r="D46" s="109"/>
      <c r="E46" s="1280" t="s">
        <v>36</v>
      </c>
      <c r="F46" s="1280"/>
      <c r="G46" s="1280"/>
      <c r="H46" s="1281"/>
      <c r="I46" s="106" t="s">
        <v>514</v>
      </c>
      <c r="J46" s="107" t="s">
        <v>514</v>
      </c>
      <c r="K46" s="107" t="s">
        <v>514</v>
      </c>
      <c r="L46" s="107" t="s">
        <v>514</v>
      </c>
      <c r="M46" s="108" t="s">
        <v>514</v>
      </c>
    </row>
    <row r="47" spans="2:13" ht="27.75" customHeight="1" x14ac:dyDescent="0.2">
      <c r="B47" s="1274"/>
      <c r="C47" s="1275"/>
      <c r="D47" s="110"/>
      <c r="E47" s="1282" t="s">
        <v>37</v>
      </c>
      <c r="F47" s="1283"/>
      <c r="G47" s="1283"/>
      <c r="H47" s="1284"/>
      <c r="I47" s="106" t="s">
        <v>514</v>
      </c>
      <c r="J47" s="107" t="s">
        <v>514</v>
      </c>
      <c r="K47" s="107" t="s">
        <v>514</v>
      </c>
      <c r="L47" s="107" t="s">
        <v>514</v>
      </c>
      <c r="M47" s="108" t="s">
        <v>514</v>
      </c>
    </row>
    <row r="48" spans="2:13" ht="27.75" customHeight="1" x14ac:dyDescent="0.2">
      <c r="B48" s="1274"/>
      <c r="C48" s="1275"/>
      <c r="D48" s="105"/>
      <c r="E48" s="1280" t="s">
        <v>38</v>
      </c>
      <c r="F48" s="1280"/>
      <c r="G48" s="1280"/>
      <c r="H48" s="1281"/>
      <c r="I48" s="106" t="s">
        <v>514</v>
      </c>
      <c r="J48" s="107" t="s">
        <v>514</v>
      </c>
      <c r="K48" s="107" t="s">
        <v>514</v>
      </c>
      <c r="L48" s="107" t="s">
        <v>514</v>
      </c>
      <c r="M48" s="108" t="s">
        <v>514</v>
      </c>
    </row>
    <row r="49" spans="2:13" ht="27.75" customHeight="1" x14ac:dyDescent="0.2">
      <c r="B49" s="1276"/>
      <c r="C49" s="1277"/>
      <c r="D49" s="105"/>
      <c r="E49" s="1280" t="s">
        <v>39</v>
      </c>
      <c r="F49" s="1280"/>
      <c r="G49" s="1280"/>
      <c r="H49" s="1281"/>
      <c r="I49" s="106" t="s">
        <v>514</v>
      </c>
      <c r="J49" s="107" t="s">
        <v>514</v>
      </c>
      <c r="K49" s="107" t="s">
        <v>514</v>
      </c>
      <c r="L49" s="107" t="s">
        <v>514</v>
      </c>
      <c r="M49" s="108" t="s">
        <v>514</v>
      </c>
    </row>
    <row r="50" spans="2:13" ht="27.75" customHeight="1" x14ac:dyDescent="0.2">
      <c r="B50" s="1285" t="s">
        <v>40</v>
      </c>
      <c r="C50" s="1286"/>
      <c r="D50" s="111"/>
      <c r="E50" s="1280" t="s">
        <v>41</v>
      </c>
      <c r="F50" s="1280"/>
      <c r="G50" s="1280"/>
      <c r="H50" s="1281"/>
      <c r="I50" s="106">
        <v>5804</v>
      </c>
      <c r="J50" s="107">
        <v>6713</v>
      </c>
      <c r="K50" s="107">
        <v>6795</v>
      </c>
      <c r="L50" s="107">
        <v>7260</v>
      </c>
      <c r="M50" s="108">
        <v>7505</v>
      </c>
    </row>
    <row r="51" spans="2:13" ht="27.75" customHeight="1" x14ac:dyDescent="0.2">
      <c r="B51" s="1274"/>
      <c r="C51" s="1275"/>
      <c r="D51" s="105"/>
      <c r="E51" s="1280" t="s">
        <v>42</v>
      </c>
      <c r="F51" s="1280"/>
      <c r="G51" s="1280"/>
      <c r="H51" s="1281"/>
      <c r="I51" s="106">
        <v>4811</v>
      </c>
      <c r="J51" s="107">
        <v>4418</v>
      </c>
      <c r="K51" s="107">
        <v>4745</v>
      </c>
      <c r="L51" s="107">
        <v>4887</v>
      </c>
      <c r="M51" s="108">
        <v>5444</v>
      </c>
    </row>
    <row r="52" spans="2:13" ht="27.75" customHeight="1" x14ac:dyDescent="0.2">
      <c r="B52" s="1276"/>
      <c r="C52" s="1277"/>
      <c r="D52" s="105"/>
      <c r="E52" s="1280" t="s">
        <v>43</v>
      </c>
      <c r="F52" s="1280"/>
      <c r="G52" s="1280"/>
      <c r="H52" s="1281"/>
      <c r="I52" s="106">
        <v>22360</v>
      </c>
      <c r="J52" s="107">
        <v>21073</v>
      </c>
      <c r="K52" s="107">
        <v>20196</v>
      </c>
      <c r="L52" s="107">
        <v>19150</v>
      </c>
      <c r="M52" s="108">
        <v>18584</v>
      </c>
    </row>
    <row r="53" spans="2:13" ht="27.75" customHeight="1" thickBot="1" x14ac:dyDescent="0.25">
      <c r="B53" s="1287" t="s">
        <v>44</v>
      </c>
      <c r="C53" s="1288"/>
      <c r="D53" s="112"/>
      <c r="E53" s="1289" t="s">
        <v>45</v>
      </c>
      <c r="F53" s="1289"/>
      <c r="G53" s="1289"/>
      <c r="H53" s="1290"/>
      <c r="I53" s="113">
        <v>-429</v>
      </c>
      <c r="J53" s="114">
        <v>1576</v>
      </c>
      <c r="K53" s="114">
        <v>2334</v>
      </c>
      <c r="L53" s="114">
        <v>4525</v>
      </c>
      <c r="M53" s="115">
        <v>5991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U3REd/z20VU1ewIOUiI6oNkmN3ipOnBPxaGqv0/7hmKueUpqhkbBZ7326mQKsXI4Zyh1JgYccdaxMAj9aq8XQ==" saltValue="ePcyG5Wws+tGT4t2cI/5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2619</v>
      </c>
      <c r="G55" s="127">
        <v>2612</v>
      </c>
      <c r="H55" s="128">
        <v>2582</v>
      </c>
    </row>
    <row r="56" spans="2:8" ht="52.5" customHeight="1" x14ac:dyDescent="0.2">
      <c r="B56" s="129"/>
      <c r="C56" s="1301" t="s">
        <v>49</v>
      </c>
      <c r="D56" s="1301"/>
      <c r="E56" s="1302"/>
      <c r="F56" s="130" t="s">
        <v>514</v>
      </c>
      <c r="G56" s="130" t="s">
        <v>514</v>
      </c>
      <c r="H56" s="131" t="s">
        <v>514</v>
      </c>
    </row>
    <row r="57" spans="2:8" ht="53.25" customHeight="1" x14ac:dyDescent="0.2">
      <c r="B57" s="129"/>
      <c r="C57" s="1303" t="s">
        <v>50</v>
      </c>
      <c r="D57" s="1303"/>
      <c r="E57" s="1304"/>
      <c r="F57" s="132">
        <v>3167</v>
      </c>
      <c r="G57" s="132">
        <v>3713</v>
      </c>
      <c r="H57" s="133">
        <v>3890</v>
      </c>
    </row>
    <row r="58" spans="2:8" ht="45.75" customHeight="1" x14ac:dyDescent="0.2">
      <c r="B58" s="134"/>
      <c r="C58" s="1291" t="s">
        <v>587</v>
      </c>
      <c r="D58" s="1292"/>
      <c r="E58" s="1293"/>
      <c r="F58" s="135">
        <v>1555</v>
      </c>
      <c r="G58" s="135">
        <v>1695</v>
      </c>
      <c r="H58" s="136">
        <v>1994</v>
      </c>
    </row>
    <row r="59" spans="2:8" ht="45.75" customHeight="1" x14ac:dyDescent="0.2">
      <c r="B59" s="134"/>
      <c r="C59" s="1291" t="s">
        <v>588</v>
      </c>
      <c r="D59" s="1292"/>
      <c r="E59" s="1293"/>
      <c r="F59" s="135">
        <v>1481</v>
      </c>
      <c r="G59" s="135">
        <v>1818</v>
      </c>
      <c r="H59" s="136">
        <v>1726</v>
      </c>
    </row>
    <row r="60" spans="2:8" ht="45.75" customHeight="1" x14ac:dyDescent="0.2">
      <c r="B60" s="134"/>
      <c r="C60" s="1291" t="s">
        <v>589</v>
      </c>
      <c r="D60" s="1292"/>
      <c r="E60" s="1293"/>
      <c r="F60" s="136">
        <v>131</v>
      </c>
      <c r="G60" s="135">
        <v>200</v>
      </c>
      <c r="H60" s="136">
        <v>170</v>
      </c>
    </row>
    <row r="61" spans="2:8" ht="45.75" customHeight="1" x14ac:dyDescent="0.2">
      <c r="B61" s="134"/>
      <c r="C61" s="1291"/>
      <c r="D61" s="1292"/>
      <c r="E61" s="1293"/>
      <c r="F61" s="135"/>
      <c r="G61" s="135"/>
      <c r="H61" s="136"/>
    </row>
    <row r="62" spans="2:8" ht="45.75" customHeight="1" thickBot="1" x14ac:dyDescent="0.25">
      <c r="B62" s="137"/>
      <c r="C62" s="1294"/>
      <c r="D62" s="1295"/>
      <c r="E62" s="1296"/>
      <c r="F62" s="138"/>
      <c r="G62" s="138"/>
      <c r="H62" s="139"/>
    </row>
    <row r="63" spans="2:8" ht="52.5" customHeight="1" thickBot="1" x14ac:dyDescent="0.25">
      <c r="B63" s="140"/>
      <c r="C63" s="1297" t="s">
        <v>51</v>
      </c>
      <c r="D63" s="1297"/>
      <c r="E63" s="1298"/>
      <c r="F63" s="141">
        <v>5786</v>
      </c>
      <c r="G63" s="141">
        <v>6325</v>
      </c>
      <c r="H63" s="142">
        <v>6471</v>
      </c>
    </row>
    <row r="64" spans="2:8" ht="15" customHeight="1" x14ac:dyDescent="0.2"/>
    <row r="65" ht="0" hidden="1" customHeight="1" x14ac:dyDescent="0.2"/>
    <row r="66" ht="0" hidden="1" customHeight="1" x14ac:dyDescent="0.2"/>
  </sheetData>
  <sheetProtection algorithmName="SHA-512" hashValue="gM+zyZgaMFQa4+15EL3uY3a/IQNjFQxCbXVTJRbIjnmY0nI36Ek6jU4ivfIO1sMSH7sDGa3N54rcnwpWSFBxww==" saltValue="UgsmdkMjljWyXFf+j41t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593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594</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595</v>
      </c>
      <c r="AO51" s="1321"/>
      <c r="AP51" s="1321"/>
      <c r="AQ51" s="1321"/>
      <c r="AR51" s="1321"/>
      <c r="AS51" s="1321"/>
      <c r="AT51" s="1321"/>
      <c r="AU51" s="1321"/>
      <c r="AV51" s="1321"/>
      <c r="AW51" s="1321"/>
      <c r="AX51" s="1321"/>
      <c r="AY51" s="1321"/>
      <c r="AZ51" s="1321"/>
      <c r="BA51" s="1321"/>
      <c r="BB51" s="1321" t="s">
        <v>596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7.5</v>
      </c>
      <c r="BY51" s="1319"/>
      <c r="BZ51" s="1319"/>
      <c r="CA51" s="1319"/>
      <c r="CB51" s="1319"/>
      <c r="CC51" s="1319"/>
      <c r="CD51" s="1319"/>
      <c r="CE51" s="1319"/>
      <c r="CF51" s="1319">
        <v>10.8</v>
      </c>
      <c r="CG51" s="1319"/>
      <c r="CH51" s="1319"/>
      <c r="CI51" s="1319"/>
      <c r="CJ51" s="1319"/>
      <c r="CK51" s="1319"/>
      <c r="CL51" s="1319"/>
      <c r="CM51" s="1319"/>
      <c r="CN51" s="1319">
        <v>20.5</v>
      </c>
      <c r="CO51" s="1319"/>
      <c r="CP51" s="1319"/>
      <c r="CQ51" s="1319"/>
      <c r="CR51" s="1319"/>
      <c r="CS51" s="1319"/>
      <c r="CT51" s="1319"/>
      <c r="CU51" s="1319"/>
      <c r="CV51" s="1319">
        <v>26.3</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56.3</v>
      </c>
      <c r="BY53" s="1319"/>
      <c r="BZ53" s="1319"/>
      <c r="CA53" s="1319"/>
      <c r="CB53" s="1319"/>
      <c r="CC53" s="1319"/>
      <c r="CD53" s="1319"/>
      <c r="CE53" s="1319"/>
      <c r="CF53" s="1319">
        <v>61.4</v>
      </c>
      <c r="CG53" s="1319"/>
      <c r="CH53" s="1319"/>
      <c r="CI53" s="1319"/>
      <c r="CJ53" s="1319"/>
      <c r="CK53" s="1319"/>
      <c r="CL53" s="1319"/>
      <c r="CM53" s="1319"/>
      <c r="CN53" s="1319">
        <v>61.8</v>
      </c>
      <c r="CO53" s="1319"/>
      <c r="CP53" s="1319"/>
      <c r="CQ53" s="1319"/>
      <c r="CR53" s="1319"/>
      <c r="CS53" s="1319"/>
      <c r="CT53" s="1319"/>
      <c r="CU53" s="1319"/>
      <c r="CV53" s="1319">
        <v>62.9</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598</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17.8</v>
      </c>
      <c r="BY55" s="1319"/>
      <c r="BZ55" s="1319"/>
      <c r="CA55" s="1319"/>
      <c r="CB55" s="1319"/>
      <c r="CC55" s="1319"/>
      <c r="CD55" s="1319"/>
      <c r="CE55" s="1319"/>
      <c r="CF55" s="1319">
        <v>15</v>
      </c>
      <c r="CG55" s="1319"/>
      <c r="CH55" s="1319"/>
      <c r="CI55" s="1319"/>
      <c r="CJ55" s="1319"/>
      <c r="CK55" s="1319"/>
      <c r="CL55" s="1319"/>
      <c r="CM55" s="1319"/>
      <c r="CN55" s="1319">
        <v>12.2</v>
      </c>
      <c r="CO55" s="1319"/>
      <c r="CP55" s="1319"/>
      <c r="CQ55" s="1319"/>
      <c r="CR55" s="1319"/>
      <c r="CS55" s="1319"/>
      <c r="CT55" s="1319"/>
      <c r="CU55" s="1319"/>
      <c r="CV55" s="1319">
        <v>5</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56.2</v>
      </c>
      <c r="BY57" s="1319"/>
      <c r="BZ57" s="1319"/>
      <c r="CA57" s="1319"/>
      <c r="CB57" s="1319"/>
      <c r="CC57" s="1319"/>
      <c r="CD57" s="1319"/>
      <c r="CE57" s="1319"/>
      <c r="CF57" s="1319">
        <v>60.1</v>
      </c>
      <c r="CG57" s="1319"/>
      <c r="CH57" s="1319"/>
      <c r="CI57" s="1319"/>
      <c r="CJ57" s="1319"/>
      <c r="CK57" s="1319"/>
      <c r="CL57" s="1319"/>
      <c r="CM57" s="1319"/>
      <c r="CN57" s="1319">
        <v>61.2</v>
      </c>
      <c r="CO57" s="1319"/>
      <c r="CP57" s="1319"/>
      <c r="CQ57" s="1319"/>
      <c r="CR57" s="1319"/>
      <c r="CS57" s="1319"/>
      <c r="CT57" s="1319"/>
      <c r="CU57" s="1319"/>
      <c r="CV57" s="1319">
        <v>61.7</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599</v>
      </c>
    </row>
    <row r="64" spans="1:109" ht="13.2" x14ac:dyDescent="0.2">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594</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595</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v>7.5</v>
      </c>
      <c r="BY73" s="1319"/>
      <c r="BZ73" s="1319"/>
      <c r="CA73" s="1319"/>
      <c r="CB73" s="1319"/>
      <c r="CC73" s="1319"/>
      <c r="CD73" s="1319"/>
      <c r="CE73" s="1319"/>
      <c r="CF73" s="1319">
        <v>10.8</v>
      </c>
      <c r="CG73" s="1319"/>
      <c r="CH73" s="1319"/>
      <c r="CI73" s="1319"/>
      <c r="CJ73" s="1319"/>
      <c r="CK73" s="1319"/>
      <c r="CL73" s="1319"/>
      <c r="CM73" s="1319"/>
      <c r="CN73" s="1319">
        <v>20.5</v>
      </c>
      <c r="CO73" s="1319"/>
      <c r="CP73" s="1319"/>
      <c r="CQ73" s="1319"/>
      <c r="CR73" s="1319"/>
      <c r="CS73" s="1319"/>
      <c r="CT73" s="1319"/>
      <c r="CU73" s="1319"/>
      <c r="CV73" s="1319">
        <v>26.3</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601</v>
      </c>
      <c r="BC75" s="1321"/>
      <c r="BD75" s="1321"/>
      <c r="BE75" s="1321"/>
      <c r="BF75" s="1321"/>
      <c r="BG75" s="1321"/>
      <c r="BH75" s="1321"/>
      <c r="BI75" s="1321"/>
      <c r="BJ75" s="1321"/>
      <c r="BK75" s="1321"/>
      <c r="BL75" s="1321"/>
      <c r="BM75" s="1321"/>
      <c r="BN75" s="1321"/>
      <c r="BO75" s="1321"/>
      <c r="BP75" s="1319">
        <v>0.7</v>
      </c>
      <c r="BQ75" s="1319"/>
      <c r="BR75" s="1319"/>
      <c r="BS75" s="1319"/>
      <c r="BT75" s="1319"/>
      <c r="BU75" s="1319"/>
      <c r="BV75" s="1319"/>
      <c r="BW75" s="1319"/>
      <c r="BX75" s="1319">
        <v>0.8</v>
      </c>
      <c r="BY75" s="1319"/>
      <c r="BZ75" s="1319"/>
      <c r="CA75" s="1319"/>
      <c r="CB75" s="1319"/>
      <c r="CC75" s="1319"/>
      <c r="CD75" s="1319"/>
      <c r="CE75" s="1319"/>
      <c r="CF75" s="1319">
        <v>0.9</v>
      </c>
      <c r="CG75" s="1319"/>
      <c r="CH75" s="1319"/>
      <c r="CI75" s="1319"/>
      <c r="CJ75" s="1319"/>
      <c r="CK75" s="1319"/>
      <c r="CL75" s="1319"/>
      <c r="CM75" s="1319"/>
      <c r="CN75" s="1319">
        <v>0.8</v>
      </c>
      <c r="CO75" s="1319"/>
      <c r="CP75" s="1319"/>
      <c r="CQ75" s="1319"/>
      <c r="CR75" s="1319"/>
      <c r="CS75" s="1319"/>
      <c r="CT75" s="1319"/>
      <c r="CU75" s="1319"/>
      <c r="CV75" s="1319">
        <v>1.4</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17.8</v>
      </c>
      <c r="BY77" s="1319"/>
      <c r="BZ77" s="1319"/>
      <c r="CA77" s="1319"/>
      <c r="CB77" s="1319"/>
      <c r="CC77" s="1319"/>
      <c r="CD77" s="1319"/>
      <c r="CE77" s="1319"/>
      <c r="CF77" s="1319">
        <v>15</v>
      </c>
      <c r="CG77" s="1319"/>
      <c r="CH77" s="1319"/>
      <c r="CI77" s="1319"/>
      <c r="CJ77" s="1319"/>
      <c r="CK77" s="1319"/>
      <c r="CL77" s="1319"/>
      <c r="CM77" s="1319"/>
      <c r="CN77" s="1319">
        <v>12.2</v>
      </c>
      <c r="CO77" s="1319"/>
      <c r="CP77" s="1319"/>
      <c r="CQ77" s="1319"/>
      <c r="CR77" s="1319"/>
      <c r="CS77" s="1319"/>
      <c r="CT77" s="1319"/>
      <c r="CU77" s="1319"/>
      <c r="CV77" s="1319">
        <v>5</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601</v>
      </c>
      <c r="BC79" s="1321"/>
      <c r="BD79" s="1321"/>
      <c r="BE79" s="1321"/>
      <c r="BF79" s="1321"/>
      <c r="BG79" s="1321"/>
      <c r="BH79" s="1321"/>
      <c r="BI79" s="1321"/>
      <c r="BJ79" s="1321"/>
      <c r="BK79" s="1321"/>
      <c r="BL79" s="1321"/>
      <c r="BM79" s="1321"/>
      <c r="BN79" s="1321"/>
      <c r="BO79" s="1321"/>
      <c r="BP79" s="1319">
        <v>4.4000000000000004</v>
      </c>
      <c r="BQ79" s="1319"/>
      <c r="BR79" s="1319"/>
      <c r="BS79" s="1319"/>
      <c r="BT79" s="1319"/>
      <c r="BU79" s="1319"/>
      <c r="BV79" s="1319"/>
      <c r="BW79" s="1319"/>
      <c r="BX79" s="1319">
        <v>5.3</v>
      </c>
      <c r="BY79" s="1319"/>
      <c r="BZ79" s="1319"/>
      <c r="CA79" s="1319"/>
      <c r="CB79" s="1319"/>
      <c r="CC79" s="1319"/>
      <c r="CD79" s="1319"/>
      <c r="CE79" s="1319"/>
      <c r="CF79" s="1319">
        <v>5</v>
      </c>
      <c r="CG79" s="1319"/>
      <c r="CH79" s="1319"/>
      <c r="CI79" s="1319"/>
      <c r="CJ79" s="1319"/>
      <c r="CK79" s="1319"/>
      <c r="CL79" s="1319"/>
      <c r="CM79" s="1319"/>
      <c r="CN79" s="1319">
        <v>4.8</v>
      </c>
      <c r="CO79" s="1319"/>
      <c r="CP79" s="1319"/>
      <c r="CQ79" s="1319"/>
      <c r="CR79" s="1319"/>
      <c r="CS79" s="1319"/>
      <c r="CT79" s="1319"/>
      <c r="CU79" s="1319"/>
      <c r="CV79" s="1319">
        <v>4.5</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sJc1Hjwlnoc5F6oG3+nS1Vy7FZAZab8ie98rPcOH1HOGGcxeaCDYoCj3d4YzUpLd5HnlEeTBQzmv3oIkPahqA==" saltValue="8U8uW79j98G4XGpiK3ga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d6VH0tLl42grlPZ6dNZdwqtHqPwB8HJIdKx+LuYPbROzDncjxPlPG1tkb4hbSlN4HzggDIPcyWc77s9yOtUw==" saltValue="JsQZU/ee+AjaCeWGM7R9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xgDCXnbKMfEwsoDHxgCpEbGqekYCoySlxd8cdMijiqQB/7lNUXN0Oul2Z6pFbrUuau/dal7sHYp+vK4vYA3xg==" saltValue="rDjJgFN70/+0OXxXHt93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68392</v>
      </c>
      <c r="E3" s="161"/>
      <c r="F3" s="162">
        <v>45375</v>
      </c>
      <c r="G3" s="163"/>
      <c r="H3" s="164"/>
    </row>
    <row r="4" spans="1:8" x14ac:dyDescent="0.2">
      <c r="A4" s="165"/>
      <c r="B4" s="166"/>
      <c r="C4" s="167"/>
      <c r="D4" s="168">
        <v>28868</v>
      </c>
      <c r="E4" s="169"/>
      <c r="F4" s="170">
        <v>26025</v>
      </c>
      <c r="G4" s="171"/>
      <c r="H4" s="172"/>
    </row>
    <row r="5" spans="1:8" x14ac:dyDescent="0.2">
      <c r="A5" s="153" t="s">
        <v>547</v>
      </c>
      <c r="B5" s="158"/>
      <c r="C5" s="159"/>
      <c r="D5" s="160">
        <v>51757</v>
      </c>
      <c r="E5" s="161"/>
      <c r="F5" s="162">
        <v>44267</v>
      </c>
      <c r="G5" s="163"/>
      <c r="H5" s="164"/>
    </row>
    <row r="6" spans="1:8" x14ac:dyDescent="0.2">
      <c r="A6" s="165"/>
      <c r="B6" s="166"/>
      <c r="C6" s="167"/>
      <c r="D6" s="168">
        <v>25321</v>
      </c>
      <c r="E6" s="169"/>
      <c r="F6" s="170">
        <v>26161</v>
      </c>
      <c r="G6" s="171"/>
      <c r="H6" s="172"/>
    </row>
    <row r="7" spans="1:8" x14ac:dyDescent="0.2">
      <c r="A7" s="153" t="s">
        <v>548</v>
      </c>
      <c r="B7" s="158"/>
      <c r="C7" s="159"/>
      <c r="D7" s="160">
        <v>30643</v>
      </c>
      <c r="E7" s="161"/>
      <c r="F7" s="162">
        <v>40879</v>
      </c>
      <c r="G7" s="163"/>
      <c r="H7" s="164"/>
    </row>
    <row r="8" spans="1:8" x14ac:dyDescent="0.2">
      <c r="A8" s="165"/>
      <c r="B8" s="166"/>
      <c r="C8" s="167"/>
      <c r="D8" s="168">
        <v>13944</v>
      </c>
      <c r="E8" s="169"/>
      <c r="F8" s="170">
        <v>24087</v>
      </c>
      <c r="G8" s="171"/>
      <c r="H8" s="172"/>
    </row>
    <row r="9" spans="1:8" x14ac:dyDescent="0.2">
      <c r="A9" s="153" t="s">
        <v>549</v>
      </c>
      <c r="B9" s="158"/>
      <c r="C9" s="159"/>
      <c r="D9" s="160">
        <v>38469</v>
      </c>
      <c r="E9" s="161"/>
      <c r="F9" s="162">
        <v>42651</v>
      </c>
      <c r="G9" s="163"/>
      <c r="H9" s="164"/>
    </row>
    <row r="10" spans="1:8" x14ac:dyDescent="0.2">
      <c r="A10" s="165"/>
      <c r="B10" s="166"/>
      <c r="C10" s="167"/>
      <c r="D10" s="168">
        <v>22870</v>
      </c>
      <c r="E10" s="169"/>
      <c r="F10" s="170">
        <v>22675</v>
      </c>
      <c r="G10" s="171"/>
      <c r="H10" s="172"/>
    </row>
    <row r="11" spans="1:8" x14ac:dyDescent="0.2">
      <c r="A11" s="153" t="s">
        <v>550</v>
      </c>
      <c r="B11" s="158"/>
      <c r="C11" s="159"/>
      <c r="D11" s="160">
        <v>46260</v>
      </c>
      <c r="E11" s="161"/>
      <c r="F11" s="162">
        <v>43226</v>
      </c>
      <c r="G11" s="163"/>
      <c r="H11" s="164"/>
    </row>
    <row r="12" spans="1:8" x14ac:dyDescent="0.2">
      <c r="A12" s="165"/>
      <c r="B12" s="166"/>
      <c r="C12" s="173"/>
      <c r="D12" s="168">
        <v>20374</v>
      </c>
      <c r="E12" s="169"/>
      <c r="F12" s="170">
        <v>22622</v>
      </c>
      <c r="G12" s="171"/>
      <c r="H12" s="172"/>
    </row>
    <row r="13" spans="1:8" x14ac:dyDescent="0.2">
      <c r="A13" s="153"/>
      <c r="B13" s="158"/>
      <c r="C13" s="174"/>
      <c r="D13" s="175">
        <v>47104</v>
      </c>
      <c r="E13" s="176"/>
      <c r="F13" s="177">
        <v>43280</v>
      </c>
      <c r="G13" s="178"/>
      <c r="H13" s="164"/>
    </row>
    <row r="14" spans="1:8" x14ac:dyDescent="0.2">
      <c r="A14" s="165"/>
      <c r="B14" s="166"/>
      <c r="C14" s="167"/>
      <c r="D14" s="168">
        <v>22275</v>
      </c>
      <c r="E14" s="169"/>
      <c r="F14" s="170">
        <v>24314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2.33</v>
      </c>
      <c r="C19" s="179">
        <f>ROUND(VALUE(SUBSTITUTE(実質収支比率等に係る経年分析!G$48,"▲","-")),2)</f>
        <v>4.21</v>
      </c>
      <c r="D19" s="179">
        <f>ROUND(VALUE(SUBSTITUTE(実質収支比率等に係る経年分析!H$48,"▲","-")),2)</f>
        <v>4.49</v>
      </c>
      <c r="E19" s="179">
        <f>ROUND(VALUE(SUBSTITUTE(実質収支比率等に係る経年分析!I$48,"▲","-")),2)</f>
        <v>4.18</v>
      </c>
      <c r="F19" s="179">
        <f>ROUND(VALUE(SUBSTITUTE(実質収支比率等に係る経年分析!J$48,"▲","-")),2)</f>
        <v>3.07</v>
      </c>
    </row>
    <row r="20" spans="1:11" x14ac:dyDescent="0.2">
      <c r="A20" s="179" t="s">
        <v>55</v>
      </c>
      <c r="B20" s="179">
        <f>ROUND(VALUE(SUBSTITUTE(実質収支比率等に係る経年分析!F$47,"▲","-")),2)</f>
        <v>11.25</v>
      </c>
      <c r="C20" s="179">
        <f>ROUND(VALUE(SUBSTITUTE(実質収支比率等に係る経年分析!G$47,"▲","-")),2)</f>
        <v>11.55</v>
      </c>
      <c r="D20" s="179">
        <f>ROUND(VALUE(SUBSTITUTE(実質収支比率等に係る経年分析!H$47,"▲","-")),2)</f>
        <v>11.12</v>
      </c>
      <c r="E20" s="179">
        <f>ROUND(VALUE(SUBSTITUTE(実質収支比率等に係る経年分析!I$47,"▲","-")),2)</f>
        <v>10.89</v>
      </c>
      <c r="F20" s="179">
        <f>ROUND(VALUE(SUBSTITUTE(実質収支比率等に係る経年分析!J$47,"▲","-")),2)</f>
        <v>10.46</v>
      </c>
    </row>
    <row r="21" spans="1:11" x14ac:dyDescent="0.2">
      <c r="A21" s="179" t="s">
        <v>56</v>
      </c>
      <c r="B21" s="179">
        <f>IF(ISNUMBER(VALUE(SUBSTITUTE(実質収支比率等に係る経年分析!F$49,"▲","-"))),ROUND(VALUE(SUBSTITUTE(実質収支比率等に係る経年分析!F$49,"▲","-")),2),NA())</f>
        <v>1.05</v>
      </c>
      <c r="C21" s="179">
        <f>IF(ISNUMBER(VALUE(SUBSTITUTE(実質収支比率等に係る経年分析!G$49,"▲","-"))),ROUND(VALUE(SUBSTITUTE(実質収支比率等に係る経年分析!G$49,"▲","-")),2),NA())</f>
        <v>2.35</v>
      </c>
      <c r="D21" s="179">
        <f>IF(ISNUMBER(VALUE(SUBSTITUTE(実質収支比率等に係る経年分析!H$49,"▲","-"))),ROUND(VALUE(SUBSTITUTE(実質収支比率等に係る経年分析!H$49,"▲","-")),2),NA())</f>
        <v>0.33</v>
      </c>
      <c r="E21" s="179">
        <f>IF(ISNUMBER(VALUE(SUBSTITUTE(実質収支比率等に係る経年分析!I$49,"▲","-"))),ROUND(VALUE(SUBSTITUTE(実質収支比率等に係る経年分析!I$49,"▲","-")),2),NA())</f>
        <v>-0.27</v>
      </c>
      <c r="F21" s="179">
        <f>IF(ISNUMBER(VALUE(SUBSTITUTE(実質収支比率等に係る経年分析!J$49,"▲","-"))),ROUND(VALUE(SUBSTITUTE(実質収支比率等に係る経年分析!J$49,"▲","-")),2),NA())</f>
        <v>-1.1000000000000001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1.1599999999999999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2">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0.71</v>
      </c>
    </row>
    <row r="35" spans="1:16" x14ac:dyDescent="0.2">
      <c r="A35" s="180" t="str">
        <f>IF(連結実質赤字比率に係る赤字・黒字の構成分析!C$35="",NA(),連結実質赤字比率に係る赤字・黒字の構成分析!C$35)</f>
        <v>介護保険事業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2.3199999999999998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2658</v>
      </c>
      <c r="E42" s="181"/>
      <c r="F42" s="181"/>
      <c r="G42" s="181">
        <f>'実質公債費比率（分子）の構造'!L$52</f>
        <v>2406</v>
      </c>
      <c r="H42" s="181"/>
      <c r="I42" s="181"/>
      <c r="J42" s="181">
        <f>'実質公債費比率（分子）の構造'!M$52</f>
        <v>2509</v>
      </c>
      <c r="K42" s="181"/>
      <c r="L42" s="181"/>
      <c r="M42" s="181">
        <f>'実質公債費比率（分子）の構造'!N$52</f>
        <v>2701</v>
      </c>
      <c r="N42" s="181"/>
      <c r="O42" s="181"/>
      <c r="P42" s="181">
        <f>'実質公債費比率（分子）の構造'!O$52</f>
        <v>2440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76</v>
      </c>
      <c r="C44" s="181"/>
      <c r="D44" s="181"/>
      <c r="E44" s="181">
        <f>'実質公債費比率（分子）の構造'!L$50</f>
        <v>77</v>
      </c>
      <c r="F44" s="181"/>
      <c r="G44" s="181"/>
      <c r="H44" s="181">
        <f>'実質公債費比率（分子）の構造'!M$50</f>
        <v>77</v>
      </c>
      <c r="I44" s="181"/>
      <c r="J44" s="181"/>
      <c r="K44" s="181">
        <f>'実質公債費比率（分子）の構造'!N$50</f>
        <v>78</v>
      </c>
      <c r="L44" s="181"/>
      <c r="M44" s="181"/>
      <c r="N44" s="181">
        <f>'実質公債費比率（分子）の構造'!O$50</f>
        <v>78</v>
      </c>
      <c r="O44" s="181"/>
      <c r="P44" s="181"/>
    </row>
    <row r="45" spans="1:16" x14ac:dyDescent="0.2">
      <c r="A45" s="181" t="s">
        <v>66</v>
      </c>
      <c r="B45" s="181">
        <f>'実質公債費比率（分子）の構造'!K$49</f>
        <v>43</v>
      </c>
      <c r="C45" s="181"/>
      <c r="D45" s="181"/>
      <c r="E45" s="181">
        <f>'実質公債費比率（分子）の構造'!L$49</f>
        <v>28</v>
      </c>
      <c r="F45" s="181"/>
      <c r="G45" s="181"/>
      <c r="H45" s="181">
        <f>'実質公債費比率（分子）の構造'!M$49</f>
        <v>14</v>
      </c>
      <c r="I45" s="181"/>
      <c r="J45" s="181"/>
      <c r="K45" s="181">
        <f>'実質公債費比率（分子）の構造'!N$49</f>
        <v>0</v>
      </c>
      <c r="L45" s="181"/>
      <c r="M45" s="181"/>
      <c r="N45" s="181">
        <f>'実質公債費比率（分子）の構造'!O$49</f>
        <v>30</v>
      </c>
      <c r="O45" s="181"/>
      <c r="P45" s="181"/>
    </row>
    <row r="46" spans="1:16" x14ac:dyDescent="0.2">
      <c r="A46" s="181" t="s">
        <v>67</v>
      </c>
      <c r="B46" s="181">
        <f>'実質公債費比率（分子）の構造'!K$48</f>
        <v>55</v>
      </c>
      <c r="C46" s="181"/>
      <c r="D46" s="181"/>
      <c r="E46" s="181">
        <f>'実質公債費比率（分子）の構造'!L$48</f>
        <v>78</v>
      </c>
      <c r="F46" s="181"/>
      <c r="G46" s="181"/>
      <c r="H46" s="181">
        <f>'実質公債費比率（分子）の構造'!M$48</f>
        <v>234</v>
      </c>
      <c r="I46" s="181"/>
      <c r="J46" s="181"/>
      <c r="K46" s="181">
        <f>'実質公債費比率（分子）の構造'!N$48</f>
        <v>173</v>
      </c>
      <c r="L46" s="181"/>
      <c r="M46" s="181"/>
      <c r="N46" s="181">
        <f>'実質公債費比率（分子）の構造'!O$48</f>
        <v>167</v>
      </c>
      <c r="O46" s="181"/>
      <c r="P46" s="181"/>
    </row>
    <row r="47" spans="1:16" x14ac:dyDescent="0.2">
      <c r="A47" s="181" t="s">
        <v>68</v>
      </c>
      <c r="B47" s="181">
        <f>'実質公債費比率（分子）の構造'!K$47</f>
        <v>91</v>
      </c>
      <c r="C47" s="181"/>
      <c r="D47" s="181"/>
      <c r="E47" s="181">
        <f>'実質公債費比率（分子）の構造'!L$47</f>
        <v>102</v>
      </c>
      <c r="F47" s="181"/>
      <c r="G47" s="181"/>
      <c r="H47" s="181">
        <f>'実質公債費比率（分子）の構造'!M$47</f>
        <v>115</v>
      </c>
      <c r="I47" s="181"/>
      <c r="J47" s="181"/>
      <c r="K47" s="181">
        <f>'実質公債費比率（分子）の構造'!N$47</f>
        <v>125</v>
      </c>
      <c r="L47" s="181"/>
      <c r="M47" s="181"/>
      <c r="N47" s="181">
        <f>'実質公債費比率（分子）の構造'!O$47</f>
        <v>123</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f>'実質公債費比率（分子）の構造'!O$46</f>
        <v>6</v>
      </c>
      <c r="O48" s="181"/>
      <c r="P48" s="181"/>
    </row>
    <row r="49" spans="1:16" x14ac:dyDescent="0.2">
      <c r="A49" s="181" t="s">
        <v>70</v>
      </c>
      <c r="B49" s="181">
        <f>'実質公債費比率（分子）の構造'!K$45</f>
        <v>2555</v>
      </c>
      <c r="C49" s="181"/>
      <c r="D49" s="181"/>
      <c r="E49" s="181">
        <f>'実質公債費比率（分子）の構造'!L$45</f>
        <v>2264</v>
      </c>
      <c r="F49" s="181"/>
      <c r="G49" s="181"/>
      <c r="H49" s="181">
        <f>'実質公債費比率（分子）の構造'!M$45</f>
        <v>2335</v>
      </c>
      <c r="I49" s="181"/>
      <c r="J49" s="181"/>
      <c r="K49" s="181">
        <f>'実質公債費比率（分子）の構造'!N$45</f>
        <v>2486</v>
      </c>
      <c r="L49" s="181"/>
      <c r="M49" s="181"/>
      <c r="N49" s="181">
        <f>'実質公債費比率（分子）の構造'!O$45</f>
        <v>2575</v>
      </c>
      <c r="O49" s="181"/>
      <c r="P49" s="181"/>
    </row>
    <row r="50" spans="1:16" x14ac:dyDescent="0.2">
      <c r="A50" s="181" t="s">
        <v>71</v>
      </c>
      <c r="B50" s="181" t="e">
        <f>NA()</f>
        <v>#N/A</v>
      </c>
      <c r="C50" s="181">
        <f>IF(ISNUMBER('実質公債費比率（分子）の構造'!K$53),'実質公債費比率（分子）の構造'!K$53,NA())</f>
        <v>162</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266</v>
      </c>
      <c r="J50" s="181" t="e">
        <f>NA()</f>
        <v>#N/A</v>
      </c>
      <c r="K50" s="181" t="e">
        <f>NA()</f>
        <v>#N/A</v>
      </c>
      <c r="L50" s="181">
        <f>IF(ISNUMBER('実質公債費比率（分子）の構造'!N$53),'実質公債費比率（分子）の構造'!N$53,NA())</f>
        <v>161</v>
      </c>
      <c r="M50" s="181" t="e">
        <f>NA()</f>
        <v>#N/A</v>
      </c>
      <c r="N50" s="181" t="e">
        <f>NA()</f>
        <v>#N/A</v>
      </c>
      <c r="O50" s="181">
        <f>IF(ISNUMBER('実質公債費比率（分子）の構造'!O$53),'実質公債費比率（分子）の構造'!O$53,NA())</f>
        <v>539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22360</v>
      </c>
      <c r="E56" s="180"/>
      <c r="F56" s="180"/>
      <c r="G56" s="180">
        <f>'将来負担比率（分子）の構造'!J$52</f>
        <v>21073</v>
      </c>
      <c r="H56" s="180"/>
      <c r="I56" s="180"/>
      <c r="J56" s="180">
        <f>'将来負担比率（分子）の構造'!K$52</f>
        <v>20196</v>
      </c>
      <c r="K56" s="180"/>
      <c r="L56" s="180"/>
      <c r="M56" s="180">
        <f>'将来負担比率（分子）の構造'!L$52</f>
        <v>19150</v>
      </c>
      <c r="N56" s="180"/>
      <c r="O56" s="180"/>
      <c r="P56" s="180">
        <f>'将来負担比率（分子）の構造'!M$52</f>
        <v>18584</v>
      </c>
    </row>
    <row r="57" spans="1:16" x14ac:dyDescent="0.2">
      <c r="A57" s="180" t="s">
        <v>42</v>
      </c>
      <c r="B57" s="180"/>
      <c r="C57" s="180"/>
      <c r="D57" s="180">
        <f>'将来負担比率（分子）の構造'!I$51</f>
        <v>4811</v>
      </c>
      <c r="E57" s="180"/>
      <c r="F57" s="180"/>
      <c r="G57" s="180">
        <f>'将来負担比率（分子）の構造'!J$51</f>
        <v>4418</v>
      </c>
      <c r="H57" s="180"/>
      <c r="I57" s="180"/>
      <c r="J57" s="180">
        <f>'将来負担比率（分子）の構造'!K$51</f>
        <v>4745</v>
      </c>
      <c r="K57" s="180"/>
      <c r="L57" s="180"/>
      <c r="M57" s="180">
        <f>'将来負担比率（分子）の構造'!L$51</f>
        <v>4887</v>
      </c>
      <c r="N57" s="180"/>
      <c r="O57" s="180"/>
      <c r="P57" s="180">
        <f>'将来負担比率（分子）の構造'!M$51</f>
        <v>5444</v>
      </c>
    </row>
    <row r="58" spans="1:16" x14ac:dyDescent="0.2">
      <c r="A58" s="180" t="s">
        <v>41</v>
      </c>
      <c r="B58" s="180"/>
      <c r="C58" s="180"/>
      <c r="D58" s="180">
        <f>'将来負担比率（分子）の構造'!I$50</f>
        <v>5804</v>
      </c>
      <c r="E58" s="180"/>
      <c r="F58" s="180"/>
      <c r="G58" s="180">
        <f>'将来負担比率（分子）の構造'!J$50</f>
        <v>6713</v>
      </c>
      <c r="H58" s="180"/>
      <c r="I58" s="180"/>
      <c r="J58" s="180">
        <f>'将来負担比率（分子）の構造'!K$50</f>
        <v>6795</v>
      </c>
      <c r="K58" s="180"/>
      <c r="L58" s="180"/>
      <c r="M58" s="180">
        <f>'将来負担比率（分子）の構造'!L$50</f>
        <v>7260</v>
      </c>
      <c r="N58" s="180"/>
      <c r="O58" s="180"/>
      <c r="P58" s="180">
        <f>'将来負担比率（分子）の構造'!M$50</f>
        <v>7505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3810</v>
      </c>
      <c r="C62" s="180"/>
      <c r="D62" s="180"/>
      <c r="E62" s="180">
        <f>'将来負担比率（分子）の構造'!J$45</f>
        <v>3697</v>
      </c>
      <c r="F62" s="180"/>
      <c r="G62" s="180"/>
      <c r="H62" s="180">
        <f>'将来負担比率（分子）の構造'!K$45</f>
        <v>3316</v>
      </c>
      <c r="I62" s="180"/>
      <c r="J62" s="180"/>
      <c r="K62" s="180">
        <f>'将来負担比率（分子）の構造'!L$45</f>
        <v>3175</v>
      </c>
      <c r="L62" s="180"/>
      <c r="M62" s="180"/>
      <c r="N62" s="180">
        <f>'将来負担比率（分子）の構造'!M$45</f>
        <v>2783</v>
      </c>
      <c r="O62" s="180"/>
      <c r="P62" s="180"/>
    </row>
    <row r="63" spans="1:16" x14ac:dyDescent="0.2">
      <c r="A63" s="180" t="s">
        <v>34</v>
      </c>
      <c r="B63" s="180">
        <f>'将来負担比率（分子）の構造'!I$44</f>
        <v>142</v>
      </c>
      <c r="C63" s="180"/>
      <c r="D63" s="180"/>
      <c r="E63" s="180">
        <f>'将来負担比率（分子）の構造'!J$44</f>
        <v>174</v>
      </c>
      <c r="F63" s="180"/>
      <c r="G63" s="180"/>
      <c r="H63" s="180">
        <f>'将来負担比率（分子）の構造'!K$44</f>
        <v>916</v>
      </c>
      <c r="I63" s="180"/>
      <c r="J63" s="180"/>
      <c r="K63" s="180">
        <f>'将来負担比率（分子）の構造'!L$44</f>
        <v>2301</v>
      </c>
      <c r="L63" s="180"/>
      <c r="M63" s="180"/>
      <c r="N63" s="180">
        <f>'将来負担比率（分子）の構造'!M$44</f>
        <v>4350</v>
      </c>
      <c r="O63" s="180"/>
      <c r="P63" s="180"/>
    </row>
    <row r="64" spans="1:16" x14ac:dyDescent="0.2">
      <c r="A64" s="180" t="s">
        <v>33</v>
      </c>
      <c r="B64" s="180">
        <f>'将来負担比率（分子）の構造'!I$43</f>
        <v>1213</v>
      </c>
      <c r="C64" s="180"/>
      <c r="D64" s="180"/>
      <c r="E64" s="180">
        <f>'将来負担比率（分子）の構造'!J$43</f>
        <v>1111</v>
      </c>
      <c r="F64" s="180"/>
      <c r="G64" s="180"/>
      <c r="H64" s="180">
        <f>'将来負担比率（分子）の構造'!K$43</f>
        <v>1553</v>
      </c>
      <c r="I64" s="180"/>
      <c r="J64" s="180"/>
      <c r="K64" s="180">
        <f>'将来負担比率（分子）の構造'!L$43</f>
        <v>2067</v>
      </c>
      <c r="L64" s="180"/>
      <c r="M64" s="180"/>
      <c r="N64" s="180">
        <f>'将来負担比率（分子）の構造'!M$43</f>
        <v>1967</v>
      </c>
      <c r="O64" s="180"/>
      <c r="P64" s="180"/>
    </row>
    <row r="65" spans="1:16" x14ac:dyDescent="0.2">
      <c r="A65" s="180" t="s">
        <v>32</v>
      </c>
      <c r="B65" s="180">
        <f>'将来負担比率（分子）の構造'!I$42</f>
        <v>1411</v>
      </c>
      <c r="C65" s="180"/>
      <c r="D65" s="180"/>
      <c r="E65" s="180">
        <f>'将来負担比率（分子）の構造'!J$42</f>
        <v>1334</v>
      </c>
      <c r="F65" s="180"/>
      <c r="G65" s="180"/>
      <c r="H65" s="180">
        <f>'将来負担比率（分子）の構造'!K$42</f>
        <v>1257</v>
      </c>
      <c r="I65" s="180"/>
      <c r="J65" s="180"/>
      <c r="K65" s="180">
        <f>'将来負担比率（分子）の構造'!L$42</f>
        <v>1180</v>
      </c>
      <c r="L65" s="180"/>
      <c r="M65" s="180"/>
      <c r="N65" s="180">
        <f>'将来負担比率（分子）の構造'!M$42</f>
        <v>1101</v>
      </c>
      <c r="O65" s="180"/>
      <c r="P65" s="180"/>
    </row>
    <row r="66" spans="1:16" x14ac:dyDescent="0.2">
      <c r="A66" s="180" t="s">
        <v>31</v>
      </c>
      <c r="B66" s="180">
        <f>'将来負担比率（分子）の構造'!I$41</f>
        <v>25970</v>
      </c>
      <c r="C66" s="180"/>
      <c r="D66" s="180"/>
      <c r="E66" s="180">
        <f>'将来負担比率（分子）の構造'!J$41</f>
        <v>27464</v>
      </c>
      <c r="F66" s="180"/>
      <c r="G66" s="180"/>
      <c r="H66" s="180">
        <f>'将来負担比率（分子）の構造'!K$41</f>
        <v>27028</v>
      </c>
      <c r="I66" s="180"/>
      <c r="J66" s="180"/>
      <c r="K66" s="180">
        <f>'将来負担比率（分子）の構造'!L$41</f>
        <v>27100</v>
      </c>
      <c r="L66" s="180"/>
      <c r="M66" s="180"/>
      <c r="N66" s="180">
        <f>'将来負担比率（分子）の構造'!M$41</f>
        <v>27325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1576</v>
      </c>
      <c r="G67" s="180" t="e">
        <f>NA()</f>
        <v>#N/A</v>
      </c>
      <c r="H67" s="180" t="e">
        <f>NA()</f>
        <v>#N/A</v>
      </c>
      <c r="I67" s="180">
        <f>IF(ISNUMBER('将来負担比率（分子）の構造'!K$53), IF('将来負担比率（分子）の構造'!K$53 &lt; 0, 0, '将来負担比率（分子）の構造'!K$53), NA())</f>
        <v>2334</v>
      </c>
      <c r="J67" s="180" t="e">
        <f>NA()</f>
        <v>#N/A</v>
      </c>
      <c r="K67" s="180" t="e">
        <f>NA()</f>
        <v>#N/A</v>
      </c>
      <c r="L67" s="180">
        <f>IF(ISNUMBER('将来負担比率（分子）の構造'!L$53), IF('将来負担比率（分子）の構造'!L$53 &lt; 0, 0, '将来負担比率（分子）の構造'!L$53), NA())</f>
        <v>4525</v>
      </c>
      <c r="M67" s="180" t="e">
        <f>NA()</f>
        <v>#N/A</v>
      </c>
      <c r="N67" s="180" t="e">
        <f>NA()</f>
        <v>#N/A</v>
      </c>
      <c r="O67" s="180">
        <f>IF(ISNUMBER('将来負担比率（分子）の構造'!M$53), IF('将来負担比率（分子）の構造'!M$53 &lt; 0, 0, '将来負担比率（分子）の構造'!M$53), NA())</f>
        <v>5991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2619</v>
      </c>
      <c r="C72" s="184">
        <f>基金残高に係る経年分析!G55</f>
        <v>2612</v>
      </c>
      <c r="D72" s="184">
        <f>基金残高に係る経年分析!H55</f>
        <v>2582</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3167</v>
      </c>
      <c r="C74" s="184">
        <f>基金残高に係る経年分析!G57</f>
        <v>3713</v>
      </c>
      <c r="D74" s="184">
        <f>基金残高に係る経年分析!H57</f>
        <v>3890</v>
      </c>
    </row>
  </sheetData>
  <sheetProtection algorithmName="SHA-512" hashValue="NWo/5DH3IwJPfATiSbtjRxZh023HRNCvn7OnmpSkf0wqvApujtoSF/+izh9Jv0TmQzyvW0KARhAzTuBPCotGkQ==" saltValue="MMmIHMPuN9QEGbYchD6X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221</v>
      </c>
      <c r="C5" s="666"/>
      <c r="D5" s="666"/>
      <c r="E5" s="666"/>
      <c r="F5" s="666"/>
      <c r="G5" s="666"/>
      <c r="H5" s="666"/>
      <c r="I5" s="666"/>
      <c r="J5" s="666"/>
      <c r="K5" s="666"/>
      <c r="L5" s="666"/>
      <c r="M5" s="666"/>
      <c r="N5" s="666"/>
      <c r="O5" s="666"/>
      <c r="P5" s="666"/>
      <c r="Q5" s="667"/>
      <c r="R5" s="668">
        <v>23404448</v>
      </c>
      <c r="S5" s="669"/>
      <c r="T5" s="669"/>
      <c r="U5" s="669"/>
      <c r="V5" s="669"/>
      <c r="W5" s="669"/>
      <c r="X5" s="669"/>
      <c r="Y5" s="670"/>
      <c r="Z5" s="671">
        <v>54.2</v>
      </c>
      <c r="AA5" s="671"/>
      <c r="AB5" s="671"/>
      <c r="AC5" s="671"/>
      <c r="AD5" s="672">
        <v>22043182</v>
      </c>
      <c r="AE5" s="672"/>
      <c r="AF5" s="672"/>
      <c r="AG5" s="672"/>
      <c r="AH5" s="672"/>
      <c r="AI5" s="672"/>
      <c r="AJ5" s="672"/>
      <c r="AK5" s="672"/>
      <c r="AL5" s="673">
        <v>87.1</v>
      </c>
      <c r="AM5" s="674"/>
      <c r="AN5" s="674"/>
      <c r="AO5" s="675"/>
      <c r="AP5" s="665" t="s">
        <v>222</v>
      </c>
      <c r="AQ5" s="666"/>
      <c r="AR5" s="666"/>
      <c r="AS5" s="666"/>
      <c r="AT5" s="666"/>
      <c r="AU5" s="666"/>
      <c r="AV5" s="666"/>
      <c r="AW5" s="666"/>
      <c r="AX5" s="666"/>
      <c r="AY5" s="666"/>
      <c r="AZ5" s="666"/>
      <c r="BA5" s="666"/>
      <c r="BB5" s="666"/>
      <c r="BC5" s="666"/>
      <c r="BD5" s="666"/>
      <c r="BE5" s="666"/>
      <c r="BF5" s="667"/>
      <c r="BG5" s="679">
        <v>22043183</v>
      </c>
      <c r="BH5" s="680"/>
      <c r="BI5" s="680"/>
      <c r="BJ5" s="680"/>
      <c r="BK5" s="680"/>
      <c r="BL5" s="680"/>
      <c r="BM5" s="680"/>
      <c r="BN5" s="681"/>
      <c r="BO5" s="682">
        <v>94.2</v>
      </c>
      <c r="BP5" s="682"/>
      <c r="BQ5" s="682"/>
      <c r="BR5" s="682"/>
      <c r="BS5" s="683">
        <v>207238</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2">
      <c r="B6" s="676" t="s">
        <v>226</v>
      </c>
      <c r="C6" s="677"/>
      <c r="D6" s="677"/>
      <c r="E6" s="677"/>
      <c r="F6" s="677"/>
      <c r="G6" s="677"/>
      <c r="H6" s="677"/>
      <c r="I6" s="677"/>
      <c r="J6" s="677"/>
      <c r="K6" s="677"/>
      <c r="L6" s="677"/>
      <c r="M6" s="677"/>
      <c r="N6" s="677"/>
      <c r="O6" s="677"/>
      <c r="P6" s="677"/>
      <c r="Q6" s="678"/>
      <c r="R6" s="679">
        <v>258024</v>
      </c>
      <c r="S6" s="680"/>
      <c r="T6" s="680"/>
      <c r="U6" s="680"/>
      <c r="V6" s="680"/>
      <c r="W6" s="680"/>
      <c r="X6" s="680"/>
      <c r="Y6" s="681"/>
      <c r="Z6" s="682">
        <v>0.6</v>
      </c>
      <c r="AA6" s="682"/>
      <c r="AB6" s="682"/>
      <c r="AC6" s="682"/>
      <c r="AD6" s="683">
        <v>258024</v>
      </c>
      <c r="AE6" s="683"/>
      <c r="AF6" s="683"/>
      <c r="AG6" s="683"/>
      <c r="AH6" s="683"/>
      <c r="AI6" s="683"/>
      <c r="AJ6" s="683"/>
      <c r="AK6" s="683"/>
      <c r="AL6" s="684">
        <v>1</v>
      </c>
      <c r="AM6" s="685"/>
      <c r="AN6" s="685"/>
      <c r="AO6" s="686"/>
      <c r="AP6" s="676" t="s">
        <v>227</v>
      </c>
      <c r="AQ6" s="677"/>
      <c r="AR6" s="677"/>
      <c r="AS6" s="677"/>
      <c r="AT6" s="677"/>
      <c r="AU6" s="677"/>
      <c r="AV6" s="677"/>
      <c r="AW6" s="677"/>
      <c r="AX6" s="677"/>
      <c r="AY6" s="677"/>
      <c r="AZ6" s="677"/>
      <c r="BA6" s="677"/>
      <c r="BB6" s="677"/>
      <c r="BC6" s="677"/>
      <c r="BD6" s="677"/>
      <c r="BE6" s="677"/>
      <c r="BF6" s="678"/>
      <c r="BG6" s="679">
        <v>22043183</v>
      </c>
      <c r="BH6" s="680"/>
      <c r="BI6" s="680"/>
      <c r="BJ6" s="680"/>
      <c r="BK6" s="680"/>
      <c r="BL6" s="680"/>
      <c r="BM6" s="680"/>
      <c r="BN6" s="681"/>
      <c r="BO6" s="682">
        <v>94.2</v>
      </c>
      <c r="BP6" s="682"/>
      <c r="BQ6" s="682"/>
      <c r="BR6" s="682"/>
      <c r="BS6" s="683">
        <v>207238</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298398</v>
      </c>
      <c r="CS6" s="680"/>
      <c r="CT6" s="680"/>
      <c r="CU6" s="680"/>
      <c r="CV6" s="680"/>
      <c r="CW6" s="680"/>
      <c r="CX6" s="680"/>
      <c r="CY6" s="681"/>
      <c r="CZ6" s="673">
        <v>0.7</v>
      </c>
      <c r="DA6" s="674"/>
      <c r="DB6" s="674"/>
      <c r="DC6" s="693"/>
      <c r="DD6" s="688" t="s">
        <v>128</v>
      </c>
      <c r="DE6" s="680"/>
      <c r="DF6" s="680"/>
      <c r="DG6" s="680"/>
      <c r="DH6" s="680"/>
      <c r="DI6" s="680"/>
      <c r="DJ6" s="680"/>
      <c r="DK6" s="680"/>
      <c r="DL6" s="680"/>
      <c r="DM6" s="680"/>
      <c r="DN6" s="680"/>
      <c r="DO6" s="680"/>
      <c r="DP6" s="681"/>
      <c r="DQ6" s="688">
        <v>298368</v>
      </c>
      <c r="DR6" s="680"/>
      <c r="DS6" s="680"/>
      <c r="DT6" s="680"/>
      <c r="DU6" s="680"/>
      <c r="DV6" s="680"/>
      <c r="DW6" s="680"/>
      <c r="DX6" s="680"/>
      <c r="DY6" s="680"/>
      <c r="DZ6" s="680"/>
      <c r="EA6" s="680"/>
      <c r="EB6" s="680"/>
      <c r="EC6" s="689"/>
    </row>
    <row r="7" spans="2:143" ht="11.25" customHeight="1" x14ac:dyDescent="0.2">
      <c r="B7" s="676" t="s">
        <v>229</v>
      </c>
      <c r="C7" s="677"/>
      <c r="D7" s="677"/>
      <c r="E7" s="677"/>
      <c r="F7" s="677"/>
      <c r="G7" s="677"/>
      <c r="H7" s="677"/>
      <c r="I7" s="677"/>
      <c r="J7" s="677"/>
      <c r="K7" s="677"/>
      <c r="L7" s="677"/>
      <c r="M7" s="677"/>
      <c r="N7" s="677"/>
      <c r="O7" s="677"/>
      <c r="P7" s="677"/>
      <c r="Q7" s="678"/>
      <c r="R7" s="679">
        <v>24197</v>
      </c>
      <c r="S7" s="680"/>
      <c r="T7" s="680"/>
      <c r="U7" s="680"/>
      <c r="V7" s="680"/>
      <c r="W7" s="680"/>
      <c r="X7" s="680"/>
      <c r="Y7" s="681"/>
      <c r="Z7" s="682">
        <v>0.1</v>
      </c>
      <c r="AA7" s="682"/>
      <c r="AB7" s="682"/>
      <c r="AC7" s="682"/>
      <c r="AD7" s="683">
        <v>24197</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10661889</v>
      </c>
      <c r="BH7" s="680"/>
      <c r="BI7" s="680"/>
      <c r="BJ7" s="680"/>
      <c r="BK7" s="680"/>
      <c r="BL7" s="680"/>
      <c r="BM7" s="680"/>
      <c r="BN7" s="681"/>
      <c r="BO7" s="682">
        <v>45.6</v>
      </c>
      <c r="BP7" s="682"/>
      <c r="BQ7" s="682"/>
      <c r="BR7" s="682"/>
      <c r="BS7" s="683">
        <v>207238</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5945010</v>
      </c>
      <c r="CS7" s="680"/>
      <c r="CT7" s="680"/>
      <c r="CU7" s="680"/>
      <c r="CV7" s="680"/>
      <c r="CW7" s="680"/>
      <c r="CX7" s="680"/>
      <c r="CY7" s="681"/>
      <c r="CZ7" s="682">
        <v>14.2</v>
      </c>
      <c r="DA7" s="682"/>
      <c r="DB7" s="682"/>
      <c r="DC7" s="682"/>
      <c r="DD7" s="688">
        <v>774734</v>
      </c>
      <c r="DE7" s="680"/>
      <c r="DF7" s="680"/>
      <c r="DG7" s="680"/>
      <c r="DH7" s="680"/>
      <c r="DI7" s="680"/>
      <c r="DJ7" s="680"/>
      <c r="DK7" s="680"/>
      <c r="DL7" s="680"/>
      <c r="DM7" s="680"/>
      <c r="DN7" s="680"/>
      <c r="DO7" s="680"/>
      <c r="DP7" s="681"/>
      <c r="DQ7" s="688">
        <v>4712591</v>
      </c>
      <c r="DR7" s="680"/>
      <c r="DS7" s="680"/>
      <c r="DT7" s="680"/>
      <c r="DU7" s="680"/>
      <c r="DV7" s="680"/>
      <c r="DW7" s="680"/>
      <c r="DX7" s="680"/>
      <c r="DY7" s="680"/>
      <c r="DZ7" s="680"/>
      <c r="EA7" s="680"/>
      <c r="EB7" s="680"/>
      <c r="EC7" s="689"/>
    </row>
    <row r="8" spans="2:143" ht="11.25" customHeight="1" x14ac:dyDescent="0.2">
      <c r="B8" s="676" t="s">
        <v>232</v>
      </c>
      <c r="C8" s="677"/>
      <c r="D8" s="677"/>
      <c r="E8" s="677"/>
      <c r="F8" s="677"/>
      <c r="G8" s="677"/>
      <c r="H8" s="677"/>
      <c r="I8" s="677"/>
      <c r="J8" s="677"/>
      <c r="K8" s="677"/>
      <c r="L8" s="677"/>
      <c r="M8" s="677"/>
      <c r="N8" s="677"/>
      <c r="O8" s="677"/>
      <c r="P8" s="677"/>
      <c r="Q8" s="678"/>
      <c r="R8" s="679">
        <v>101551</v>
      </c>
      <c r="S8" s="680"/>
      <c r="T8" s="680"/>
      <c r="U8" s="680"/>
      <c r="V8" s="680"/>
      <c r="W8" s="680"/>
      <c r="X8" s="680"/>
      <c r="Y8" s="681"/>
      <c r="Z8" s="682">
        <v>0.2</v>
      </c>
      <c r="AA8" s="682"/>
      <c r="AB8" s="682"/>
      <c r="AC8" s="682"/>
      <c r="AD8" s="683">
        <v>101551</v>
      </c>
      <c r="AE8" s="683"/>
      <c r="AF8" s="683"/>
      <c r="AG8" s="683"/>
      <c r="AH8" s="683"/>
      <c r="AI8" s="683"/>
      <c r="AJ8" s="683"/>
      <c r="AK8" s="683"/>
      <c r="AL8" s="684">
        <v>0.4</v>
      </c>
      <c r="AM8" s="685"/>
      <c r="AN8" s="685"/>
      <c r="AO8" s="686"/>
      <c r="AP8" s="676" t="s">
        <v>233</v>
      </c>
      <c r="AQ8" s="677"/>
      <c r="AR8" s="677"/>
      <c r="AS8" s="677"/>
      <c r="AT8" s="677"/>
      <c r="AU8" s="677"/>
      <c r="AV8" s="677"/>
      <c r="AW8" s="677"/>
      <c r="AX8" s="677"/>
      <c r="AY8" s="677"/>
      <c r="AZ8" s="677"/>
      <c r="BA8" s="677"/>
      <c r="BB8" s="677"/>
      <c r="BC8" s="677"/>
      <c r="BD8" s="677"/>
      <c r="BE8" s="677"/>
      <c r="BF8" s="678"/>
      <c r="BG8" s="679">
        <v>236629</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16990034</v>
      </c>
      <c r="CS8" s="680"/>
      <c r="CT8" s="680"/>
      <c r="CU8" s="680"/>
      <c r="CV8" s="680"/>
      <c r="CW8" s="680"/>
      <c r="CX8" s="680"/>
      <c r="CY8" s="681"/>
      <c r="CZ8" s="682">
        <v>40.700000000000003</v>
      </c>
      <c r="DA8" s="682"/>
      <c r="DB8" s="682"/>
      <c r="DC8" s="682"/>
      <c r="DD8" s="688">
        <v>22304</v>
      </c>
      <c r="DE8" s="680"/>
      <c r="DF8" s="680"/>
      <c r="DG8" s="680"/>
      <c r="DH8" s="680"/>
      <c r="DI8" s="680"/>
      <c r="DJ8" s="680"/>
      <c r="DK8" s="680"/>
      <c r="DL8" s="680"/>
      <c r="DM8" s="680"/>
      <c r="DN8" s="680"/>
      <c r="DO8" s="680"/>
      <c r="DP8" s="681"/>
      <c r="DQ8" s="688">
        <v>8869382</v>
      </c>
      <c r="DR8" s="680"/>
      <c r="DS8" s="680"/>
      <c r="DT8" s="680"/>
      <c r="DU8" s="680"/>
      <c r="DV8" s="680"/>
      <c r="DW8" s="680"/>
      <c r="DX8" s="680"/>
      <c r="DY8" s="680"/>
      <c r="DZ8" s="680"/>
      <c r="EA8" s="680"/>
      <c r="EB8" s="680"/>
      <c r="EC8" s="689"/>
    </row>
    <row r="9" spans="2:143" ht="11.25" customHeight="1" x14ac:dyDescent="0.2">
      <c r="B9" s="676" t="s">
        <v>235</v>
      </c>
      <c r="C9" s="677"/>
      <c r="D9" s="677"/>
      <c r="E9" s="677"/>
      <c r="F9" s="677"/>
      <c r="G9" s="677"/>
      <c r="H9" s="677"/>
      <c r="I9" s="677"/>
      <c r="J9" s="677"/>
      <c r="K9" s="677"/>
      <c r="L9" s="677"/>
      <c r="M9" s="677"/>
      <c r="N9" s="677"/>
      <c r="O9" s="677"/>
      <c r="P9" s="677"/>
      <c r="Q9" s="678"/>
      <c r="R9" s="679">
        <v>89163</v>
      </c>
      <c r="S9" s="680"/>
      <c r="T9" s="680"/>
      <c r="U9" s="680"/>
      <c r="V9" s="680"/>
      <c r="W9" s="680"/>
      <c r="X9" s="680"/>
      <c r="Y9" s="681"/>
      <c r="Z9" s="682">
        <v>0.2</v>
      </c>
      <c r="AA9" s="682"/>
      <c r="AB9" s="682"/>
      <c r="AC9" s="682"/>
      <c r="AD9" s="683">
        <v>89163</v>
      </c>
      <c r="AE9" s="683"/>
      <c r="AF9" s="683"/>
      <c r="AG9" s="683"/>
      <c r="AH9" s="683"/>
      <c r="AI9" s="683"/>
      <c r="AJ9" s="683"/>
      <c r="AK9" s="683"/>
      <c r="AL9" s="684">
        <v>0.4</v>
      </c>
      <c r="AM9" s="685"/>
      <c r="AN9" s="685"/>
      <c r="AO9" s="686"/>
      <c r="AP9" s="676" t="s">
        <v>236</v>
      </c>
      <c r="AQ9" s="677"/>
      <c r="AR9" s="677"/>
      <c r="AS9" s="677"/>
      <c r="AT9" s="677"/>
      <c r="AU9" s="677"/>
      <c r="AV9" s="677"/>
      <c r="AW9" s="677"/>
      <c r="AX9" s="677"/>
      <c r="AY9" s="677"/>
      <c r="AZ9" s="677"/>
      <c r="BA9" s="677"/>
      <c r="BB9" s="677"/>
      <c r="BC9" s="677"/>
      <c r="BD9" s="677"/>
      <c r="BE9" s="677"/>
      <c r="BF9" s="678"/>
      <c r="BG9" s="679">
        <v>8592826</v>
      </c>
      <c r="BH9" s="680"/>
      <c r="BI9" s="680"/>
      <c r="BJ9" s="680"/>
      <c r="BK9" s="680"/>
      <c r="BL9" s="680"/>
      <c r="BM9" s="680"/>
      <c r="BN9" s="681"/>
      <c r="BO9" s="682">
        <v>36.700000000000003</v>
      </c>
      <c r="BP9" s="682"/>
      <c r="BQ9" s="682"/>
      <c r="BR9" s="682"/>
      <c r="BS9" s="688" t="s">
        <v>128</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3438402</v>
      </c>
      <c r="CS9" s="680"/>
      <c r="CT9" s="680"/>
      <c r="CU9" s="680"/>
      <c r="CV9" s="680"/>
      <c r="CW9" s="680"/>
      <c r="CX9" s="680"/>
      <c r="CY9" s="681"/>
      <c r="CZ9" s="682">
        <v>8.1999999999999993</v>
      </c>
      <c r="DA9" s="682"/>
      <c r="DB9" s="682"/>
      <c r="DC9" s="682"/>
      <c r="DD9" s="688">
        <v>869104</v>
      </c>
      <c r="DE9" s="680"/>
      <c r="DF9" s="680"/>
      <c r="DG9" s="680"/>
      <c r="DH9" s="680"/>
      <c r="DI9" s="680"/>
      <c r="DJ9" s="680"/>
      <c r="DK9" s="680"/>
      <c r="DL9" s="680"/>
      <c r="DM9" s="680"/>
      <c r="DN9" s="680"/>
      <c r="DO9" s="680"/>
      <c r="DP9" s="681"/>
      <c r="DQ9" s="688">
        <v>2580852</v>
      </c>
      <c r="DR9" s="680"/>
      <c r="DS9" s="680"/>
      <c r="DT9" s="680"/>
      <c r="DU9" s="680"/>
      <c r="DV9" s="680"/>
      <c r="DW9" s="680"/>
      <c r="DX9" s="680"/>
      <c r="DY9" s="680"/>
      <c r="DZ9" s="680"/>
      <c r="EA9" s="680"/>
      <c r="EB9" s="680"/>
      <c r="EC9" s="689"/>
    </row>
    <row r="10" spans="2:143" ht="11.25" customHeight="1" x14ac:dyDescent="0.2">
      <c r="B10" s="676" t="s">
        <v>238</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452611</v>
      </c>
      <c r="BH10" s="680"/>
      <c r="BI10" s="680"/>
      <c r="BJ10" s="680"/>
      <c r="BK10" s="680"/>
      <c r="BL10" s="680"/>
      <c r="BM10" s="680"/>
      <c r="BN10" s="681"/>
      <c r="BO10" s="682">
        <v>1.9</v>
      </c>
      <c r="BP10" s="682"/>
      <c r="BQ10" s="682"/>
      <c r="BR10" s="682"/>
      <c r="BS10" s="688" t="s">
        <v>128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143908</v>
      </c>
      <c r="CS10" s="680"/>
      <c r="CT10" s="680"/>
      <c r="CU10" s="680"/>
      <c r="CV10" s="680"/>
      <c r="CW10" s="680"/>
      <c r="CX10" s="680"/>
      <c r="CY10" s="681"/>
      <c r="CZ10" s="682">
        <v>0.3</v>
      </c>
      <c r="DA10" s="682"/>
      <c r="DB10" s="682"/>
      <c r="DC10" s="682"/>
      <c r="DD10" s="688" t="s">
        <v>239</v>
      </c>
      <c r="DE10" s="680"/>
      <c r="DF10" s="680"/>
      <c r="DG10" s="680"/>
      <c r="DH10" s="680"/>
      <c r="DI10" s="680"/>
      <c r="DJ10" s="680"/>
      <c r="DK10" s="680"/>
      <c r="DL10" s="680"/>
      <c r="DM10" s="680"/>
      <c r="DN10" s="680"/>
      <c r="DO10" s="680"/>
      <c r="DP10" s="681"/>
      <c r="DQ10" s="688">
        <v>8498</v>
      </c>
      <c r="DR10" s="680"/>
      <c r="DS10" s="680"/>
      <c r="DT10" s="680"/>
      <c r="DU10" s="680"/>
      <c r="DV10" s="680"/>
      <c r="DW10" s="680"/>
      <c r="DX10" s="680"/>
      <c r="DY10" s="680"/>
      <c r="DZ10" s="680"/>
      <c r="EA10" s="680"/>
      <c r="EB10" s="680"/>
      <c r="EC10" s="689"/>
    </row>
    <row r="11" spans="2:143" ht="11.25" customHeight="1" x14ac:dyDescent="0.2">
      <c r="B11" s="676" t="s">
        <v>242</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128</v>
      </c>
      <c r="AA11" s="682"/>
      <c r="AB11" s="682"/>
      <c r="AC11" s="682"/>
      <c r="AD11" s="683" t="s">
        <v>239</v>
      </c>
      <c r="AE11" s="683"/>
      <c r="AF11" s="683"/>
      <c r="AG11" s="683"/>
      <c r="AH11" s="683"/>
      <c r="AI11" s="683"/>
      <c r="AJ11" s="683"/>
      <c r="AK11" s="683"/>
      <c r="AL11" s="684" t="s">
        <v>128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1379823</v>
      </c>
      <c r="BH11" s="680"/>
      <c r="BI11" s="680"/>
      <c r="BJ11" s="680"/>
      <c r="BK11" s="680"/>
      <c r="BL11" s="680"/>
      <c r="BM11" s="680"/>
      <c r="BN11" s="681"/>
      <c r="BO11" s="682">
        <v>5.9</v>
      </c>
      <c r="BP11" s="682"/>
      <c r="BQ11" s="682"/>
      <c r="BR11" s="682"/>
      <c r="BS11" s="688">
        <v>207238</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291461</v>
      </c>
      <c r="CS11" s="680"/>
      <c r="CT11" s="680"/>
      <c r="CU11" s="680"/>
      <c r="CV11" s="680"/>
      <c r="CW11" s="680"/>
      <c r="CX11" s="680"/>
      <c r="CY11" s="681"/>
      <c r="CZ11" s="682">
        <v>0.7</v>
      </c>
      <c r="DA11" s="682"/>
      <c r="DB11" s="682"/>
      <c r="DC11" s="682"/>
      <c r="DD11" s="688">
        <v>37969</v>
      </c>
      <c r="DE11" s="680"/>
      <c r="DF11" s="680"/>
      <c r="DG11" s="680"/>
      <c r="DH11" s="680"/>
      <c r="DI11" s="680"/>
      <c r="DJ11" s="680"/>
      <c r="DK11" s="680"/>
      <c r="DL11" s="680"/>
      <c r="DM11" s="680"/>
      <c r="DN11" s="680"/>
      <c r="DO11" s="680"/>
      <c r="DP11" s="681"/>
      <c r="DQ11" s="688">
        <v>257729</v>
      </c>
      <c r="DR11" s="680"/>
      <c r="DS11" s="680"/>
      <c r="DT11" s="680"/>
      <c r="DU11" s="680"/>
      <c r="DV11" s="680"/>
      <c r="DW11" s="680"/>
      <c r="DX11" s="680"/>
      <c r="DY11" s="680"/>
      <c r="DZ11" s="680"/>
      <c r="EA11" s="680"/>
      <c r="EB11" s="680"/>
      <c r="EC11" s="689"/>
    </row>
    <row r="12" spans="2:143" ht="11.25" customHeight="1" x14ac:dyDescent="0.2">
      <c r="B12" s="676" t="s">
        <v>245</v>
      </c>
      <c r="C12" s="677"/>
      <c r="D12" s="677"/>
      <c r="E12" s="677"/>
      <c r="F12" s="677"/>
      <c r="G12" s="677"/>
      <c r="H12" s="677"/>
      <c r="I12" s="677"/>
      <c r="J12" s="677"/>
      <c r="K12" s="677"/>
      <c r="L12" s="677"/>
      <c r="M12" s="677"/>
      <c r="N12" s="677"/>
      <c r="O12" s="677"/>
      <c r="P12" s="677"/>
      <c r="Q12" s="678"/>
      <c r="R12" s="679">
        <v>2360484</v>
      </c>
      <c r="S12" s="680"/>
      <c r="T12" s="680"/>
      <c r="U12" s="680"/>
      <c r="V12" s="680"/>
      <c r="W12" s="680"/>
      <c r="X12" s="680"/>
      <c r="Y12" s="681"/>
      <c r="Z12" s="682">
        <v>5.5</v>
      </c>
      <c r="AA12" s="682"/>
      <c r="AB12" s="682"/>
      <c r="AC12" s="682"/>
      <c r="AD12" s="683">
        <v>2360484</v>
      </c>
      <c r="AE12" s="683"/>
      <c r="AF12" s="683"/>
      <c r="AG12" s="683"/>
      <c r="AH12" s="683"/>
      <c r="AI12" s="683"/>
      <c r="AJ12" s="683"/>
      <c r="AK12" s="683"/>
      <c r="AL12" s="684">
        <v>9.3000000000000007</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10379882</v>
      </c>
      <c r="BH12" s="680"/>
      <c r="BI12" s="680"/>
      <c r="BJ12" s="680"/>
      <c r="BK12" s="680"/>
      <c r="BL12" s="680"/>
      <c r="BM12" s="680"/>
      <c r="BN12" s="681"/>
      <c r="BO12" s="682">
        <v>44.4</v>
      </c>
      <c r="BP12" s="682"/>
      <c r="BQ12" s="682"/>
      <c r="BR12" s="682"/>
      <c r="BS12" s="688" t="s">
        <v>128</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220260</v>
      </c>
      <c r="CS12" s="680"/>
      <c r="CT12" s="680"/>
      <c r="CU12" s="680"/>
      <c r="CV12" s="680"/>
      <c r="CW12" s="680"/>
      <c r="CX12" s="680"/>
      <c r="CY12" s="681"/>
      <c r="CZ12" s="682">
        <v>0.5</v>
      </c>
      <c r="DA12" s="682"/>
      <c r="DB12" s="682"/>
      <c r="DC12" s="682"/>
      <c r="DD12" s="688" t="s">
        <v>128</v>
      </c>
      <c r="DE12" s="680"/>
      <c r="DF12" s="680"/>
      <c r="DG12" s="680"/>
      <c r="DH12" s="680"/>
      <c r="DI12" s="680"/>
      <c r="DJ12" s="680"/>
      <c r="DK12" s="680"/>
      <c r="DL12" s="680"/>
      <c r="DM12" s="680"/>
      <c r="DN12" s="680"/>
      <c r="DO12" s="680"/>
      <c r="DP12" s="681"/>
      <c r="DQ12" s="688">
        <v>213980</v>
      </c>
      <c r="DR12" s="680"/>
      <c r="DS12" s="680"/>
      <c r="DT12" s="680"/>
      <c r="DU12" s="680"/>
      <c r="DV12" s="680"/>
      <c r="DW12" s="680"/>
      <c r="DX12" s="680"/>
      <c r="DY12" s="680"/>
      <c r="DZ12" s="680"/>
      <c r="EA12" s="680"/>
      <c r="EB12" s="680"/>
      <c r="EC12" s="689"/>
    </row>
    <row r="13" spans="2:143" ht="11.25" customHeight="1" x14ac:dyDescent="0.2">
      <c r="B13" s="676" t="s">
        <v>248</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239</v>
      </c>
      <c r="AA13" s="682"/>
      <c r="AB13" s="682"/>
      <c r="AC13" s="682"/>
      <c r="AD13" s="683" t="s">
        <v>239</v>
      </c>
      <c r="AE13" s="683"/>
      <c r="AF13" s="683"/>
      <c r="AG13" s="683"/>
      <c r="AH13" s="683"/>
      <c r="AI13" s="683"/>
      <c r="AJ13" s="683"/>
      <c r="AK13" s="683"/>
      <c r="AL13" s="684" t="s">
        <v>239</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10352600</v>
      </c>
      <c r="BH13" s="680"/>
      <c r="BI13" s="680"/>
      <c r="BJ13" s="680"/>
      <c r="BK13" s="680"/>
      <c r="BL13" s="680"/>
      <c r="BM13" s="680"/>
      <c r="BN13" s="681"/>
      <c r="BO13" s="682">
        <v>44.2</v>
      </c>
      <c r="BP13" s="682"/>
      <c r="BQ13" s="682"/>
      <c r="BR13" s="682"/>
      <c r="BS13" s="688" t="s">
        <v>128</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5557451</v>
      </c>
      <c r="CS13" s="680"/>
      <c r="CT13" s="680"/>
      <c r="CU13" s="680"/>
      <c r="CV13" s="680"/>
      <c r="CW13" s="680"/>
      <c r="CX13" s="680"/>
      <c r="CY13" s="681"/>
      <c r="CZ13" s="682">
        <v>13.3</v>
      </c>
      <c r="DA13" s="682"/>
      <c r="DB13" s="682"/>
      <c r="DC13" s="682"/>
      <c r="DD13" s="688">
        <v>3765746</v>
      </c>
      <c r="DE13" s="680"/>
      <c r="DF13" s="680"/>
      <c r="DG13" s="680"/>
      <c r="DH13" s="680"/>
      <c r="DI13" s="680"/>
      <c r="DJ13" s="680"/>
      <c r="DK13" s="680"/>
      <c r="DL13" s="680"/>
      <c r="DM13" s="680"/>
      <c r="DN13" s="680"/>
      <c r="DO13" s="680"/>
      <c r="DP13" s="681"/>
      <c r="DQ13" s="688">
        <v>2513879</v>
      </c>
      <c r="DR13" s="680"/>
      <c r="DS13" s="680"/>
      <c r="DT13" s="680"/>
      <c r="DU13" s="680"/>
      <c r="DV13" s="680"/>
      <c r="DW13" s="680"/>
      <c r="DX13" s="680"/>
      <c r="DY13" s="680"/>
      <c r="DZ13" s="680"/>
      <c r="EA13" s="680"/>
      <c r="EB13" s="680"/>
      <c r="EC13" s="689"/>
    </row>
    <row r="14" spans="2:143" ht="11.25" customHeight="1" x14ac:dyDescent="0.2">
      <c r="B14" s="676" t="s">
        <v>251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239</v>
      </c>
      <c r="AA14" s="682"/>
      <c r="AB14" s="682"/>
      <c r="AC14" s="682"/>
      <c r="AD14" s="683" t="s">
        <v>239</v>
      </c>
      <c r="AE14" s="683"/>
      <c r="AF14" s="683"/>
      <c r="AG14" s="683"/>
      <c r="AH14" s="683"/>
      <c r="AI14" s="683"/>
      <c r="AJ14" s="683"/>
      <c r="AK14" s="683"/>
      <c r="AL14" s="684" t="s">
        <v>239</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170893</v>
      </c>
      <c r="BH14" s="680"/>
      <c r="BI14" s="680"/>
      <c r="BJ14" s="680"/>
      <c r="BK14" s="680"/>
      <c r="BL14" s="680"/>
      <c r="BM14" s="680"/>
      <c r="BN14" s="681"/>
      <c r="BO14" s="682">
        <v>0.7</v>
      </c>
      <c r="BP14" s="682"/>
      <c r="BQ14" s="682"/>
      <c r="BR14" s="682"/>
      <c r="BS14" s="688" t="s">
        <v>128</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2066002</v>
      </c>
      <c r="CS14" s="680"/>
      <c r="CT14" s="680"/>
      <c r="CU14" s="680"/>
      <c r="CV14" s="680"/>
      <c r="CW14" s="680"/>
      <c r="CX14" s="680"/>
      <c r="CY14" s="681"/>
      <c r="CZ14" s="682">
        <v>4.9000000000000004</v>
      </c>
      <c r="DA14" s="682"/>
      <c r="DB14" s="682"/>
      <c r="DC14" s="682"/>
      <c r="DD14" s="688">
        <v>287382</v>
      </c>
      <c r="DE14" s="680"/>
      <c r="DF14" s="680"/>
      <c r="DG14" s="680"/>
      <c r="DH14" s="680"/>
      <c r="DI14" s="680"/>
      <c r="DJ14" s="680"/>
      <c r="DK14" s="680"/>
      <c r="DL14" s="680"/>
      <c r="DM14" s="680"/>
      <c r="DN14" s="680"/>
      <c r="DO14" s="680"/>
      <c r="DP14" s="681"/>
      <c r="DQ14" s="688">
        <v>1743170</v>
      </c>
      <c r="DR14" s="680"/>
      <c r="DS14" s="680"/>
      <c r="DT14" s="680"/>
      <c r="DU14" s="680"/>
      <c r="DV14" s="680"/>
      <c r="DW14" s="680"/>
      <c r="DX14" s="680"/>
      <c r="DY14" s="680"/>
      <c r="DZ14" s="680"/>
      <c r="EA14" s="680"/>
      <c r="EB14" s="680"/>
      <c r="EC14" s="689"/>
    </row>
    <row r="15" spans="2:143" ht="11.25" customHeight="1" x14ac:dyDescent="0.2">
      <c r="B15" s="676" t="s">
        <v>254</v>
      </c>
      <c r="C15" s="677"/>
      <c r="D15" s="677"/>
      <c r="E15" s="677"/>
      <c r="F15" s="677"/>
      <c r="G15" s="677"/>
      <c r="H15" s="677"/>
      <c r="I15" s="677"/>
      <c r="J15" s="677"/>
      <c r="K15" s="677"/>
      <c r="L15" s="677"/>
      <c r="M15" s="677"/>
      <c r="N15" s="677"/>
      <c r="O15" s="677"/>
      <c r="P15" s="677"/>
      <c r="Q15" s="678"/>
      <c r="R15" s="679">
        <v>136130</v>
      </c>
      <c r="S15" s="680"/>
      <c r="T15" s="680"/>
      <c r="U15" s="680"/>
      <c r="V15" s="680"/>
      <c r="W15" s="680"/>
      <c r="X15" s="680"/>
      <c r="Y15" s="681"/>
      <c r="Z15" s="682">
        <v>0.3</v>
      </c>
      <c r="AA15" s="682"/>
      <c r="AB15" s="682"/>
      <c r="AC15" s="682"/>
      <c r="AD15" s="683">
        <v>136130</v>
      </c>
      <c r="AE15" s="683"/>
      <c r="AF15" s="683"/>
      <c r="AG15" s="683"/>
      <c r="AH15" s="683"/>
      <c r="AI15" s="683"/>
      <c r="AJ15" s="683"/>
      <c r="AK15" s="683"/>
      <c r="AL15" s="684">
        <v>0.5</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830519</v>
      </c>
      <c r="BH15" s="680"/>
      <c r="BI15" s="680"/>
      <c r="BJ15" s="680"/>
      <c r="BK15" s="680"/>
      <c r="BL15" s="680"/>
      <c r="BM15" s="680"/>
      <c r="BN15" s="681"/>
      <c r="BO15" s="682">
        <v>3.5</v>
      </c>
      <c r="BP15" s="682"/>
      <c r="BQ15" s="682"/>
      <c r="BR15" s="682"/>
      <c r="BS15" s="688" t="s">
        <v>128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4275664</v>
      </c>
      <c r="CS15" s="680"/>
      <c r="CT15" s="680"/>
      <c r="CU15" s="680"/>
      <c r="CV15" s="680"/>
      <c r="CW15" s="680"/>
      <c r="CX15" s="680"/>
      <c r="CY15" s="681"/>
      <c r="CZ15" s="682">
        <v>10.199999999999999</v>
      </c>
      <c r="DA15" s="682"/>
      <c r="DB15" s="682"/>
      <c r="DC15" s="682"/>
      <c r="DD15" s="688">
        <v>404557</v>
      </c>
      <c r="DE15" s="680"/>
      <c r="DF15" s="680"/>
      <c r="DG15" s="680"/>
      <c r="DH15" s="680"/>
      <c r="DI15" s="680"/>
      <c r="DJ15" s="680"/>
      <c r="DK15" s="680"/>
      <c r="DL15" s="680"/>
      <c r="DM15" s="680"/>
      <c r="DN15" s="680"/>
      <c r="DO15" s="680"/>
      <c r="DP15" s="681"/>
      <c r="DQ15" s="688">
        <v>3319384</v>
      </c>
      <c r="DR15" s="680"/>
      <c r="DS15" s="680"/>
      <c r="DT15" s="680"/>
      <c r="DU15" s="680"/>
      <c r="DV15" s="680"/>
      <c r="DW15" s="680"/>
      <c r="DX15" s="680"/>
      <c r="DY15" s="680"/>
      <c r="DZ15" s="680"/>
      <c r="EA15" s="680"/>
      <c r="EB15" s="680"/>
      <c r="EC15" s="689"/>
    </row>
    <row r="16" spans="2:143" ht="11.25" customHeight="1" x14ac:dyDescent="0.2">
      <c r="B16" s="676" t="s">
        <v>257</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239</v>
      </c>
      <c r="BP16" s="682"/>
      <c r="BQ16" s="682"/>
      <c r="BR16" s="682"/>
      <c r="BS16" s="688" t="s">
        <v>128</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9783</v>
      </c>
      <c r="CS16" s="680"/>
      <c r="CT16" s="680"/>
      <c r="CU16" s="680"/>
      <c r="CV16" s="680"/>
      <c r="CW16" s="680"/>
      <c r="CX16" s="680"/>
      <c r="CY16" s="681"/>
      <c r="CZ16" s="682">
        <v>0</v>
      </c>
      <c r="DA16" s="682"/>
      <c r="DB16" s="682"/>
      <c r="DC16" s="682"/>
      <c r="DD16" s="688" t="s">
        <v>239</v>
      </c>
      <c r="DE16" s="680"/>
      <c r="DF16" s="680"/>
      <c r="DG16" s="680"/>
      <c r="DH16" s="680"/>
      <c r="DI16" s="680"/>
      <c r="DJ16" s="680"/>
      <c r="DK16" s="680"/>
      <c r="DL16" s="680"/>
      <c r="DM16" s="680"/>
      <c r="DN16" s="680"/>
      <c r="DO16" s="680"/>
      <c r="DP16" s="681"/>
      <c r="DQ16" s="688">
        <v>9783</v>
      </c>
      <c r="DR16" s="680"/>
      <c r="DS16" s="680"/>
      <c r="DT16" s="680"/>
      <c r="DU16" s="680"/>
      <c r="DV16" s="680"/>
      <c r="DW16" s="680"/>
      <c r="DX16" s="680"/>
      <c r="DY16" s="680"/>
      <c r="DZ16" s="680"/>
      <c r="EA16" s="680"/>
      <c r="EB16" s="680"/>
      <c r="EC16" s="689"/>
    </row>
    <row r="17" spans="2:133" ht="11.25" customHeight="1" x14ac:dyDescent="0.2">
      <c r="B17" s="676" t="s">
        <v>260</v>
      </c>
      <c r="C17" s="677"/>
      <c r="D17" s="677"/>
      <c r="E17" s="677"/>
      <c r="F17" s="677"/>
      <c r="G17" s="677"/>
      <c r="H17" s="677"/>
      <c r="I17" s="677"/>
      <c r="J17" s="677"/>
      <c r="K17" s="677"/>
      <c r="L17" s="677"/>
      <c r="M17" s="677"/>
      <c r="N17" s="677"/>
      <c r="O17" s="677"/>
      <c r="P17" s="677"/>
      <c r="Q17" s="678"/>
      <c r="R17" s="679">
        <v>117359</v>
      </c>
      <c r="S17" s="680"/>
      <c r="T17" s="680"/>
      <c r="U17" s="680"/>
      <c r="V17" s="680"/>
      <c r="W17" s="680"/>
      <c r="X17" s="680"/>
      <c r="Y17" s="681"/>
      <c r="Z17" s="682">
        <v>0.3</v>
      </c>
      <c r="AA17" s="682"/>
      <c r="AB17" s="682"/>
      <c r="AC17" s="682"/>
      <c r="AD17" s="683">
        <v>117359</v>
      </c>
      <c r="AE17" s="683"/>
      <c r="AF17" s="683"/>
      <c r="AG17" s="683"/>
      <c r="AH17" s="683"/>
      <c r="AI17" s="683"/>
      <c r="AJ17" s="683"/>
      <c r="AK17" s="683"/>
      <c r="AL17" s="684">
        <v>0.5</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239</v>
      </c>
      <c r="BP17" s="682"/>
      <c r="BQ17" s="682"/>
      <c r="BR17" s="682"/>
      <c r="BS17" s="688" t="s">
        <v>128</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2535124</v>
      </c>
      <c r="CS17" s="680"/>
      <c r="CT17" s="680"/>
      <c r="CU17" s="680"/>
      <c r="CV17" s="680"/>
      <c r="CW17" s="680"/>
      <c r="CX17" s="680"/>
      <c r="CY17" s="681"/>
      <c r="CZ17" s="682">
        <v>6.1</v>
      </c>
      <c r="DA17" s="682"/>
      <c r="DB17" s="682"/>
      <c r="DC17" s="682"/>
      <c r="DD17" s="688" t="s">
        <v>239</v>
      </c>
      <c r="DE17" s="680"/>
      <c r="DF17" s="680"/>
      <c r="DG17" s="680"/>
      <c r="DH17" s="680"/>
      <c r="DI17" s="680"/>
      <c r="DJ17" s="680"/>
      <c r="DK17" s="680"/>
      <c r="DL17" s="680"/>
      <c r="DM17" s="680"/>
      <c r="DN17" s="680"/>
      <c r="DO17" s="680"/>
      <c r="DP17" s="681"/>
      <c r="DQ17" s="688">
        <v>2535124</v>
      </c>
      <c r="DR17" s="680"/>
      <c r="DS17" s="680"/>
      <c r="DT17" s="680"/>
      <c r="DU17" s="680"/>
      <c r="DV17" s="680"/>
      <c r="DW17" s="680"/>
      <c r="DX17" s="680"/>
      <c r="DY17" s="680"/>
      <c r="DZ17" s="680"/>
      <c r="EA17" s="680"/>
      <c r="EB17" s="680"/>
      <c r="EC17" s="689"/>
    </row>
    <row r="18" spans="2:133" ht="11.25" customHeight="1" x14ac:dyDescent="0.2">
      <c r="B18" s="676" t="s">
        <v>263</v>
      </c>
      <c r="C18" s="677"/>
      <c r="D18" s="677"/>
      <c r="E18" s="677"/>
      <c r="F18" s="677"/>
      <c r="G18" s="677"/>
      <c r="H18" s="677"/>
      <c r="I18" s="677"/>
      <c r="J18" s="677"/>
      <c r="K18" s="677"/>
      <c r="L18" s="677"/>
      <c r="M18" s="677"/>
      <c r="N18" s="677"/>
      <c r="O18" s="677"/>
      <c r="P18" s="677"/>
      <c r="Q18" s="678"/>
      <c r="R18" s="679">
        <v>40822</v>
      </c>
      <c r="S18" s="680"/>
      <c r="T18" s="680"/>
      <c r="U18" s="680"/>
      <c r="V18" s="680"/>
      <c r="W18" s="680"/>
      <c r="X18" s="680"/>
      <c r="Y18" s="681"/>
      <c r="Z18" s="682">
        <v>0.1</v>
      </c>
      <c r="AA18" s="682"/>
      <c r="AB18" s="682"/>
      <c r="AC18" s="682"/>
      <c r="AD18" s="683" t="s">
        <v>128</v>
      </c>
      <c r="AE18" s="683"/>
      <c r="AF18" s="683"/>
      <c r="AG18" s="683"/>
      <c r="AH18" s="683"/>
      <c r="AI18" s="683"/>
      <c r="AJ18" s="683"/>
      <c r="AK18" s="683"/>
      <c r="AL18" s="684" t="s">
        <v>239</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128</v>
      </c>
      <c r="DA18" s="682"/>
      <c r="DB18" s="682"/>
      <c r="DC18" s="682"/>
      <c r="DD18" s="688" t="s">
        <v>239</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266</v>
      </c>
      <c r="C19" s="677"/>
      <c r="D19" s="677"/>
      <c r="E19" s="677"/>
      <c r="F19" s="677"/>
      <c r="G19" s="677"/>
      <c r="H19" s="677"/>
      <c r="I19" s="677"/>
      <c r="J19" s="677"/>
      <c r="K19" s="677"/>
      <c r="L19" s="677"/>
      <c r="M19" s="677"/>
      <c r="N19" s="677"/>
      <c r="O19" s="677"/>
      <c r="P19" s="677"/>
      <c r="Q19" s="678"/>
      <c r="R19" s="679" t="s">
        <v>239</v>
      </c>
      <c r="S19" s="680"/>
      <c r="T19" s="680"/>
      <c r="U19" s="680"/>
      <c r="V19" s="680"/>
      <c r="W19" s="680"/>
      <c r="X19" s="680"/>
      <c r="Y19" s="681"/>
      <c r="Z19" s="682" t="s">
        <v>239</v>
      </c>
      <c r="AA19" s="682"/>
      <c r="AB19" s="682"/>
      <c r="AC19" s="682"/>
      <c r="AD19" s="683" t="s">
        <v>239</v>
      </c>
      <c r="AE19" s="683"/>
      <c r="AF19" s="683"/>
      <c r="AG19" s="683"/>
      <c r="AH19" s="683"/>
      <c r="AI19" s="683"/>
      <c r="AJ19" s="683"/>
      <c r="AK19" s="683"/>
      <c r="AL19" s="684" t="s">
        <v>239</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1361265</v>
      </c>
      <c r="BH19" s="680"/>
      <c r="BI19" s="680"/>
      <c r="BJ19" s="680"/>
      <c r="BK19" s="680"/>
      <c r="BL19" s="680"/>
      <c r="BM19" s="680"/>
      <c r="BN19" s="681"/>
      <c r="BO19" s="682">
        <v>5.8</v>
      </c>
      <c r="BP19" s="682"/>
      <c r="BQ19" s="682"/>
      <c r="BR19" s="682"/>
      <c r="BS19" s="688" t="s">
        <v>128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269</v>
      </c>
      <c r="C20" s="677"/>
      <c r="D20" s="677"/>
      <c r="E20" s="677"/>
      <c r="F20" s="677"/>
      <c r="G20" s="677"/>
      <c r="H20" s="677"/>
      <c r="I20" s="677"/>
      <c r="J20" s="677"/>
      <c r="K20" s="677"/>
      <c r="L20" s="677"/>
      <c r="M20" s="677"/>
      <c r="N20" s="677"/>
      <c r="O20" s="677"/>
      <c r="P20" s="677"/>
      <c r="Q20" s="678"/>
      <c r="R20" s="679">
        <v>40822</v>
      </c>
      <c r="S20" s="680"/>
      <c r="T20" s="680"/>
      <c r="U20" s="680"/>
      <c r="V20" s="680"/>
      <c r="W20" s="680"/>
      <c r="X20" s="680"/>
      <c r="Y20" s="681"/>
      <c r="Z20" s="682">
        <v>0.1</v>
      </c>
      <c r="AA20" s="682"/>
      <c r="AB20" s="682"/>
      <c r="AC20" s="682"/>
      <c r="AD20" s="683" t="s">
        <v>128</v>
      </c>
      <c r="AE20" s="683"/>
      <c r="AF20" s="683"/>
      <c r="AG20" s="683"/>
      <c r="AH20" s="683"/>
      <c r="AI20" s="683"/>
      <c r="AJ20" s="683"/>
      <c r="AK20" s="683"/>
      <c r="AL20" s="684" t="s">
        <v>128</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1361265</v>
      </c>
      <c r="BH20" s="680"/>
      <c r="BI20" s="680"/>
      <c r="BJ20" s="680"/>
      <c r="BK20" s="680"/>
      <c r="BL20" s="680"/>
      <c r="BM20" s="680"/>
      <c r="BN20" s="681"/>
      <c r="BO20" s="682">
        <v>5.8</v>
      </c>
      <c r="BP20" s="682"/>
      <c r="BQ20" s="682"/>
      <c r="BR20" s="682"/>
      <c r="BS20" s="688" t="s">
        <v>128</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41771497</v>
      </c>
      <c r="CS20" s="680"/>
      <c r="CT20" s="680"/>
      <c r="CU20" s="680"/>
      <c r="CV20" s="680"/>
      <c r="CW20" s="680"/>
      <c r="CX20" s="680"/>
      <c r="CY20" s="681"/>
      <c r="CZ20" s="682">
        <v>100</v>
      </c>
      <c r="DA20" s="682"/>
      <c r="DB20" s="682"/>
      <c r="DC20" s="682"/>
      <c r="DD20" s="688">
        <v>6161796</v>
      </c>
      <c r="DE20" s="680"/>
      <c r="DF20" s="680"/>
      <c r="DG20" s="680"/>
      <c r="DH20" s="680"/>
      <c r="DI20" s="680"/>
      <c r="DJ20" s="680"/>
      <c r="DK20" s="680"/>
      <c r="DL20" s="680"/>
      <c r="DM20" s="680"/>
      <c r="DN20" s="680"/>
      <c r="DO20" s="680"/>
      <c r="DP20" s="681"/>
      <c r="DQ20" s="688">
        <v>27062740</v>
      </c>
      <c r="DR20" s="680"/>
      <c r="DS20" s="680"/>
      <c r="DT20" s="680"/>
      <c r="DU20" s="680"/>
      <c r="DV20" s="680"/>
      <c r="DW20" s="680"/>
      <c r="DX20" s="680"/>
      <c r="DY20" s="680"/>
      <c r="DZ20" s="680"/>
      <c r="EA20" s="680"/>
      <c r="EB20" s="680"/>
      <c r="EC20" s="689"/>
    </row>
    <row r="21" spans="2:133" ht="11.25" customHeight="1" x14ac:dyDescent="0.2">
      <c r="B21" s="676" t="s">
        <v>272</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239</v>
      </c>
      <c r="AA21" s="682"/>
      <c r="AB21" s="682"/>
      <c r="AC21" s="682"/>
      <c r="AD21" s="683" t="s">
        <v>128</v>
      </c>
      <c r="AE21" s="683"/>
      <c r="AF21" s="683"/>
      <c r="AG21" s="683"/>
      <c r="AH21" s="683"/>
      <c r="AI21" s="683"/>
      <c r="AJ21" s="683"/>
      <c r="AK21" s="683"/>
      <c r="AL21" s="684" t="s">
        <v>239</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t="s">
        <v>239</v>
      </c>
      <c r="BH21" s="680"/>
      <c r="BI21" s="680"/>
      <c r="BJ21" s="680"/>
      <c r="BK21" s="680"/>
      <c r="BL21" s="680"/>
      <c r="BM21" s="680"/>
      <c r="BN21" s="681"/>
      <c r="BO21" s="682" t="s">
        <v>128</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274</v>
      </c>
      <c r="C22" s="677"/>
      <c r="D22" s="677"/>
      <c r="E22" s="677"/>
      <c r="F22" s="677"/>
      <c r="G22" s="677"/>
      <c r="H22" s="677"/>
      <c r="I22" s="677"/>
      <c r="J22" s="677"/>
      <c r="K22" s="677"/>
      <c r="L22" s="677"/>
      <c r="M22" s="677"/>
      <c r="N22" s="677"/>
      <c r="O22" s="677"/>
      <c r="P22" s="677"/>
      <c r="Q22" s="678"/>
      <c r="R22" s="679">
        <v>26532178</v>
      </c>
      <c r="S22" s="680"/>
      <c r="T22" s="680"/>
      <c r="U22" s="680"/>
      <c r="V22" s="680"/>
      <c r="W22" s="680"/>
      <c r="X22" s="680"/>
      <c r="Y22" s="681"/>
      <c r="Z22" s="682">
        <v>61.4</v>
      </c>
      <c r="AA22" s="682"/>
      <c r="AB22" s="682"/>
      <c r="AC22" s="682"/>
      <c r="AD22" s="683">
        <v>25130090</v>
      </c>
      <c r="AE22" s="683"/>
      <c r="AF22" s="683"/>
      <c r="AG22" s="683"/>
      <c r="AH22" s="683"/>
      <c r="AI22" s="683"/>
      <c r="AJ22" s="683"/>
      <c r="AK22" s="683"/>
      <c r="AL22" s="684">
        <v>99.3</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277</v>
      </c>
      <c r="C23" s="677"/>
      <c r="D23" s="677"/>
      <c r="E23" s="677"/>
      <c r="F23" s="677"/>
      <c r="G23" s="677"/>
      <c r="H23" s="677"/>
      <c r="I23" s="677"/>
      <c r="J23" s="677"/>
      <c r="K23" s="677"/>
      <c r="L23" s="677"/>
      <c r="M23" s="677"/>
      <c r="N23" s="677"/>
      <c r="O23" s="677"/>
      <c r="P23" s="677"/>
      <c r="Q23" s="678"/>
      <c r="R23" s="679">
        <v>16189</v>
      </c>
      <c r="S23" s="680"/>
      <c r="T23" s="680"/>
      <c r="U23" s="680"/>
      <c r="V23" s="680"/>
      <c r="W23" s="680"/>
      <c r="X23" s="680"/>
      <c r="Y23" s="681"/>
      <c r="Z23" s="682">
        <v>0</v>
      </c>
      <c r="AA23" s="682"/>
      <c r="AB23" s="682"/>
      <c r="AC23" s="682"/>
      <c r="AD23" s="683">
        <v>16189</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1361265</v>
      </c>
      <c r="BH23" s="680"/>
      <c r="BI23" s="680"/>
      <c r="BJ23" s="680"/>
      <c r="BK23" s="680"/>
      <c r="BL23" s="680"/>
      <c r="BM23" s="680"/>
      <c r="BN23" s="681"/>
      <c r="BO23" s="682">
        <v>5.8</v>
      </c>
      <c r="BP23" s="682"/>
      <c r="BQ23" s="682"/>
      <c r="BR23" s="682"/>
      <c r="BS23" s="688" t="s">
        <v>128</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2">
      <c r="B24" s="676" t="s">
        <v>284</v>
      </c>
      <c r="C24" s="677"/>
      <c r="D24" s="677"/>
      <c r="E24" s="677"/>
      <c r="F24" s="677"/>
      <c r="G24" s="677"/>
      <c r="H24" s="677"/>
      <c r="I24" s="677"/>
      <c r="J24" s="677"/>
      <c r="K24" s="677"/>
      <c r="L24" s="677"/>
      <c r="M24" s="677"/>
      <c r="N24" s="677"/>
      <c r="O24" s="677"/>
      <c r="P24" s="677"/>
      <c r="Q24" s="678"/>
      <c r="R24" s="679">
        <v>605974</v>
      </c>
      <c r="S24" s="680"/>
      <c r="T24" s="680"/>
      <c r="U24" s="680"/>
      <c r="V24" s="680"/>
      <c r="W24" s="680"/>
      <c r="X24" s="680"/>
      <c r="Y24" s="681"/>
      <c r="Z24" s="682">
        <v>1.4</v>
      </c>
      <c r="AA24" s="682"/>
      <c r="AB24" s="682"/>
      <c r="AC24" s="682"/>
      <c r="AD24" s="683" t="s">
        <v>128</v>
      </c>
      <c r="AE24" s="683"/>
      <c r="AF24" s="683"/>
      <c r="AG24" s="683"/>
      <c r="AH24" s="683"/>
      <c r="AI24" s="683"/>
      <c r="AJ24" s="683"/>
      <c r="AK24" s="683"/>
      <c r="AL24" s="684" t="s">
        <v>128</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239</v>
      </c>
      <c r="BP24" s="682"/>
      <c r="BQ24" s="682"/>
      <c r="BR24" s="682"/>
      <c r="BS24" s="688" t="s">
        <v>128</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20133715</v>
      </c>
      <c r="CS24" s="669"/>
      <c r="CT24" s="669"/>
      <c r="CU24" s="669"/>
      <c r="CV24" s="669"/>
      <c r="CW24" s="669"/>
      <c r="CX24" s="669"/>
      <c r="CY24" s="670"/>
      <c r="CZ24" s="673">
        <v>48.2</v>
      </c>
      <c r="DA24" s="674"/>
      <c r="DB24" s="674"/>
      <c r="DC24" s="693"/>
      <c r="DD24" s="712">
        <v>12599522</v>
      </c>
      <c r="DE24" s="669"/>
      <c r="DF24" s="669"/>
      <c r="DG24" s="669"/>
      <c r="DH24" s="669"/>
      <c r="DI24" s="669"/>
      <c r="DJ24" s="669"/>
      <c r="DK24" s="670"/>
      <c r="DL24" s="712">
        <v>12460034</v>
      </c>
      <c r="DM24" s="669"/>
      <c r="DN24" s="669"/>
      <c r="DO24" s="669"/>
      <c r="DP24" s="669"/>
      <c r="DQ24" s="669"/>
      <c r="DR24" s="669"/>
      <c r="DS24" s="669"/>
      <c r="DT24" s="669"/>
      <c r="DU24" s="669"/>
      <c r="DV24" s="670"/>
      <c r="DW24" s="673">
        <v>49.2</v>
      </c>
      <c r="DX24" s="674"/>
      <c r="DY24" s="674"/>
      <c r="DZ24" s="674"/>
      <c r="EA24" s="674"/>
      <c r="EB24" s="674"/>
      <c r="EC24" s="675"/>
    </row>
    <row r="25" spans="2:133" ht="11.25" customHeight="1" x14ac:dyDescent="0.2">
      <c r="B25" s="676" t="s">
        <v>287</v>
      </c>
      <c r="C25" s="677"/>
      <c r="D25" s="677"/>
      <c r="E25" s="677"/>
      <c r="F25" s="677"/>
      <c r="G25" s="677"/>
      <c r="H25" s="677"/>
      <c r="I25" s="677"/>
      <c r="J25" s="677"/>
      <c r="K25" s="677"/>
      <c r="L25" s="677"/>
      <c r="M25" s="677"/>
      <c r="N25" s="677"/>
      <c r="O25" s="677"/>
      <c r="P25" s="677"/>
      <c r="Q25" s="678"/>
      <c r="R25" s="679">
        <v>344095</v>
      </c>
      <c r="S25" s="680"/>
      <c r="T25" s="680"/>
      <c r="U25" s="680"/>
      <c r="V25" s="680"/>
      <c r="W25" s="680"/>
      <c r="X25" s="680"/>
      <c r="Y25" s="681"/>
      <c r="Z25" s="682">
        <v>0.8</v>
      </c>
      <c r="AA25" s="682"/>
      <c r="AB25" s="682"/>
      <c r="AC25" s="682"/>
      <c r="AD25" s="683">
        <v>107490</v>
      </c>
      <c r="AE25" s="683"/>
      <c r="AF25" s="683"/>
      <c r="AG25" s="683"/>
      <c r="AH25" s="683"/>
      <c r="AI25" s="683"/>
      <c r="AJ25" s="683"/>
      <c r="AK25" s="683"/>
      <c r="AL25" s="684">
        <v>0.4</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239</v>
      </c>
      <c r="BP25" s="682"/>
      <c r="BQ25" s="682"/>
      <c r="BR25" s="682"/>
      <c r="BS25" s="688" t="s">
        <v>128</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6921512</v>
      </c>
      <c r="CS25" s="715"/>
      <c r="CT25" s="715"/>
      <c r="CU25" s="715"/>
      <c r="CV25" s="715"/>
      <c r="CW25" s="715"/>
      <c r="CX25" s="715"/>
      <c r="CY25" s="716"/>
      <c r="CZ25" s="684">
        <v>16.600000000000001</v>
      </c>
      <c r="DA25" s="713"/>
      <c r="DB25" s="713"/>
      <c r="DC25" s="717"/>
      <c r="DD25" s="688">
        <v>6553488</v>
      </c>
      <c r="DE25" s="715"/>
      <c r="DF25" s="715"/>
      <c r="DG25" s="715"/>
      <c r="DH25" s="715"/>
      <c r="DI25" s="715"/>
      <c r="DJ25" s="715"/>
      <c r="DK25" s="716"/>
      <c r="DL25" s="688">
        <v>6414000</v>
      </c>
      <c r="DM25" s="715"/>
      <c r="DN25" s="715"/>
      <c r="DO25" s="715"/>
      <c r="DP25" s="715"/>
      <c r="DQ25" s="715"/>
      <c r="DR25" s="715"/>
      <c r="DS25" s="715"/>
      <c r="DT25" s="715"/>
      <c r="DU25" s="715"/>
      <c r="DV25" s="716"/>
      <c r="DW25" s="684">
        <v>25.3</v>
      </c>
      <c r="DX25" s="713"/>
      <c r="DY25" s="713"/>
      <c r="DZ25" s="713"/>
      <c r="EA25" s="713"/>
      <c r="EB25" s="713"/>
      <c r="EC25" s="714"/>
    </row>
    <row r="26" spans="2:133" ht="11.25" customHeight="1" x14ac:dyDescent="0.2">
      <c r="B26" s="676" t="s">
        <v>290</v>
      </c>
      <c r="C26" s="677"/>
      <c r="D26" s="677"/>
      <c r="E26" s="677"/>
      <c r="F26" s="677"/>
      <c r="G26" s="677"/>
      <c r="H26" s="677"/>
      <c r="I26" s="677"/>
      <c r="J26" s="677"/>
      <c r="K26" s="677"/>
      <c r="L26" s="677"/>
      <c r="M26" s="677"/>
      <c r="N26" s="677"/>
      <c r="O26" s="677"/>
      <c r="P26" s="677"/>
      <c r="Q26" s="678"/>
      <c r="R26" s="679">
        <v>94097</v>
      </c>
      <c r="S26" s="680"/>
      <c r="T26" s="680"/>
      <c r="U26" s="680"/>
      <c r="V26" s="680"/>
      <c r="W26" s="680"/>
      <c r="X26" s="680"/>
      <c r="Y26" s="681"/>
      <c r="Z26" s="682">
        <v>0.2</v>
      </c>
      <c r="AA26" s="682"/>
      <c r="AB26" s="682"/>
      <c r="AC26" s="682"/>
      <c r="AD26" s="683" t="s">
        <v>128</v>
      </c>
      <c r="AE26" s="683"/>
      <c r="AF26" s="683"/>
      <c r="AG26" s="683"/>
      <c r="AH26" s="683"/>
      <c r="AI26" s="683"/>
      <c r="AJ26" s="683"/>
      <c r="AK26" s="683"/>
      <c r="AL26" s="684" t="s">
        <v>239</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239</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4826879</v>
      </c>
      <c r="CS26" s="680"/>
      <c r="CT26" s="680"/>
      <c r="CU26" s="680"/>
      <c r="CV26" s="680"/>
      <c r="CW26" s="680"/>
      <c r="CX26" s="680"/>
      <c r="CY26" s="681"/>
      <c r="CZ26" s="684">
        <v>11.6</v>
      </c>
      <c r="DA26" s="713"/>
      <c r="DB26" s="713"/>
      <c r="DC26" s="717"/>
      <c r="DD26" s="688">
        <v>4491805</v>
      </c>
      <c r="DE26" s="680"/>
      <c r="DF26" s="680"/>
      <c r="DG26" s="680"/>
      <c r="DH26" s="680"/>
      <c r="DI26" s="680"/>
      <c r="DJ26" s="680"/>
      <c r="DK26" s="681"/>
      <c r="DL26" s="688" t="s">
        <v>239</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2">
      <c r="B27" s="676" t="s">
        <v>293</v>
      </c>
      <c r="C27" s="677"/>
      <c r="D27" s="677"/>
      <c r="E27" s="677"/>
      <c r="F27" s="677"/>
      <c r="G27" s="677"/>
      <c r="H27" s="677"/>
      <c r="I27" s="677"/>
      <c r="J27" s="677"/>
      <c r="K27" s="677"/>
      <c r="L27" s="677"/>
      <c r="M27" s="677"/>
      <c r="N27" s="677"/>
      <c r="O27" s="677"/>
      <c r="P27" s="677"/>
      <c r="Q27" s="678"/>
      <c r="R27" s="679">
        <v>7201182</v>
      </c>
      <c r="S27" s="680"/>
      <c r="T27" s="680"/>
      <c r="U27" s="680"/>
      <c r="V27" s="680"/>
      <c r="W27" s="680"/>
      <c r="X27" s="680"/>
      <c r="Y27" s="681"/>
      <c r="Z27" s="682">
        <v>16.7</v>
      </c>
      <c r="AA27" s="682"/>
      <c r="AB27" s="682"/>
      <c r="AC27" s="682"/>
      <c r="AD27" s="683" t="s">
        <v>128</v>
      </c>
      <c r="AE27" s="683"/>
      <c r="AF27" s="683"/>
      <c r="AG27" s="683"/>
      <c r="AH27" s="683"/>
      <c r="AI27" s="683"/>
      <c r="AJ27" s="683"/>
      <c r="AK27" s="683"/>
      <c r="AL27" s="684" t="s">
        <v>239</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23404448</v>
      </c>
      <c r="BH27" s="680"/>
      <c r="BI27" s="680"/>
      <c r="BJ27" s="680"/>
      <c r="BK27" s="680"/>
      <c r="BL27" s="680"/>
      <c r="BM27" s="680"/>
      <c r="BN27" s="681"/>
      <c r="BO27" s="682">
        <v>100</v>
      </c>
      <c r="BP27" s="682"/>
      <c r="BQ27" s="682"/>
      <c r="BR27" s="682"/>
      <c r="BS27" s="688">
        <v>207238</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10677476</v>
      </c>
      <c r="CS27" s="715"/>
      <c r="CT27" s="715"/>
      <c r="CU27" s="715"/>
      <c r="CV27" s="715"/>
      <c r="CW27" s="715"/>
      <c r="CX27" s="715"/>
      <c r="CY27" s="716"/>
      <c r="CZ27" s="684">
        <v>25.6</v>
      </c>
      <c r="DA27" s="713"/>
      <c r="DB27" s="713"/>
      <c r="DC27" s="717"/>
      <c r="DD27" s="688">
        <v>3511307</v>
      </c>
      <c r="DE27" s="715"/>
      <c r="DF27" s="715"/>
      <c r="DG27" s="715"/>
      <c r="DH27" s="715"/>
      <c r="DI27" s="715"/>
      <c r="DJ27" s="715"/>
      <c r="DK27" s="716"/>
      <c r="DL27" s="688">
        <v>3511307</v>
      </c>
      <c r="DM27" s="715"/>
      <c r="DN27" s="715"/>
      <c r="DO27" s="715"/>
      <c r="DP27" s="715"/>
      <c r="DQ27" s="715"/>
      <c r="DR27" s="715"/>
      <c r="DS27" s="715"/>
      <c r="DT27" s="715"/>
      <c r="DU27" s="715"/>
      <c r="DV27" s="716"/>
      <c r="DW27" s="684">
        <v>13.9</v>
      </c>
      <c r="DX27" s="713"/>
      <c r="DY27" s="713"/>
      <c r="DZ27" s="713"/>
      <c r="EA27" s="713"/>
      <c r="EB27" s="713"/>
      <c r="EC27" s="714"/>
    </row>
    <row r="28" spans="2:133" ht="11.25" customHeight="1" x14ac:dyDescent="0.2">
      <c r="B28" s="721" t="s">
        <v>296</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239</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2534727</v>
      </c>
      <c r="CS28" s="680"/>
      <c r="CT28" s="680"/>
      <c r="CU28" s="680"/>
      <c r="CV28" s="680"/>
      <c r="CW28" s="680"/>
      <c r="CX28" s="680"/>
      <c r="CY28" s="681"/>
      <c r="CZ28" s="684">
        <v>6.1</v>
      </c>
      <c r="DA28" s="713"/>
      <c r="DB28" s="713"/>
      <c r="DC28" s="717"/>
      <c r="DD28" s="688">
        <v>2534727</v>
      </c>
      <c r="DE28" s="680"/>
      <c r="DF28" s="680"/>
      <c r="DG28" s="680"/>
      <c r="DH28" s="680"/>
      <c r="DI28" s="680"/>
      <c r="DJ28" s="680"/>
      <c r="DK28" s="681"/>
      <c r="DL28" s="688">
        <v>2534727</v>
      </c>
      <c r="DM28" s="680"/>
      <c r="DN28" s="680"/>
      <c r="DO28" s="680"/>
      <c r="DP28" s="680"/>
      <c r="DQ28" s="680"/>
      <c r="DR28" s="680"/>
      <c r="DS28" s="680"/>
      <c r="DT28" s="680"/>
      <c r="DU28" s="680"/>
      <c r="DV28" s="681"/>
      <c r="DW28" s="684">
        <v>10</v>
      </c>
      <c r="DX28" s="713"/>
      <c r="DY28" s="713"/>
      <c r="DZ28" s="713"/>
      <c r="EA28" s="713"/>
      <c r="EB28" s="713"/>
      <c r="EC28" s="714"/>
    </row>
    <row r="29" spans="2:133" ht="11.25" customHeight="1" x14ac:dyDescent="0.2">
      <c r="B29" s="676" t="s">
        <v>298</v>
      </c>
      <c r="C29" s="677"/>
      <c r="D29" s="677"/>
      <c r="E29" s="677"/>
      <c r="F29" s="677"/>
      <c r="G29" s="677"/>
      <c r="H29" s="677"/>
      <c r="I29" s="677"/>
      <c r="J29" s="677"/>
      <c r="K29" s="677"/>
      <c r="L29" s="677"/>
      <c r="M29" s="677"/>
      <c r="N29" s="677"/>
      <c r="O29" s="677"/>
      <c r="P29" s="677"/>
      <c r="Q29" s="678"/>
      <c r="R29" s="679">
        <v>2520233</v>
      </c>
      <c r="S29" s="680"/>
      <c r="T29" s="680"/>
      <c r="U29" s="680"/>
      <c r="V29" s="680"/>
      <c r="W29" s="680"/>
      <c r="X29" s="680"/>
      <c r="Y29" s="681"/>
      <c r="Z29" s="682">
        <v>5.8</v>
      </c>
      <c r="AA29" s="682"/>
      <c r="AB29" s="682"/>
      <c r="AC29" s="682"/>
      <c r="AD29" s="683" t="s">
        <v>239</v>
      </c>
      <c r="AE29" s="683"/>
      <c r="AF29" s="683"/>
      <c r="AG29" s="683"/>
      <c r="AH29" s="683"/>
      <c r="AI29" s="683"/>
      <c r="AJ29" s="683"/>
      <c r="AK29" s="683"/>
      <c r="AL29" s="684" t="s">
        <v>128</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2534727</v>
      </c>
      <c r="CS29" s="715"/>
      <c r="CT29" s="715"/>
      <c r="CU29" s="715"/>
      <c r="CV29" s="715"/>
      <c r="CW29" s="715"/>
      <c r="CX29" s="715"/>
      <c r="CY29" s="716"/>
      <c r="CZ29" s="684">
        <v>6.1</v>
      </c>
      <c r="DA29" s="713"/>
      <c r="DB29" s="713"/>
      <c r="DC29" s="717"/>
      <c r="DD29" s="688">
        <v>2534727</v>
      </c>
      <c r="DE29" s="715"/>
      <c r="DF29" s="715"/>
      <c r="DG29" s="715"/>
      <c r="DH29" s="715"/>
      <c r="DI29" s="715"/>
      <c r="DJ29" s="715"/>
      <c r="DK29" s="716"/>
      <c r="DL29" s="688">
        <v>2534727</v>
      </c>
      <c r="DM29" s="715"/>
      <c r="DN29" s="715"/>
      <c r="DO29" s="715"/>
      <c r="DP29" s="715"/>
      <c r="DQ29" s="715"/>
      <c r="DR29" s="715"/>
      <c r="DS29" s="715"/>
      <c r="DT29" s="715"/>
      <c r="DU29" s="715"/>
      <c r="DV29" s="716"/>
      <c r="DW29" s="684">
        <v>10</v>
      </c>
      <c r="DX29" s="713"/>
      <c r="DY29" s="713"/>
      <c r="DZ29" s="713"/>
      <c r="EA29" s="713"/>
      <c r="EB29" s="713"/>
      <c r="EC29" s="714"/>
    </row>
    <row r="30" spans="2:133" ht="11.25" customHeight="1" x14ac:dyDescent="0.2">
      <c r="B30" s="676" t="s">
        <v>303</v>
      </c>
      <c r="C30" s="677"/>
      <c r="D30" s="677"/>
      <c r="E30" s="677"/>
      <c r="F30" s="677"/>
      <c r="G30" s="677"/>
      <c r="H30" s="677"/>
      <c r="I30" s="677"/>
      <c r="J30" s="677"/>
      <c r="K30" s="677"/>
      <c r="L30" s="677"/>
      <c r="M30" s="677"/>
      <c r="N30" s="677"/>
      <c r="O30" s="677"/>
      <c r="P30" s="677"/>
      <c r="Q30" s="678"/>
      <c r="R30" s="679">
        <v>148050</v>
      </c>
      <c r="S30" s="680"/>
      <c r="T30" s="680"/>
      <c r="U30" s="680"/>
      <c r="V30" s="680"/>
      <c r="W30" s="680"/>
      <c r="X30" s="680"/>
      <c r="Y30" s="681"/>
      <c r="Z30" s="682">
        <v>0.3</v>
      </c>
      <c r="AA30" s="682"/>
      <c r="AB30" s="682"/>
      <c r="AC30" s="682"/>
      <c r="AD30" s="683">
        <v>5992</v>
      </c>
      <c r="AE30" s="683"/>
      <c r="AF30" s="683"/>
      <c r="AG30" s="683"/>
      <c r="AH30" s="683"/>
      <c r="AI30" s="683"/>
      <c r="AJ30" s="683"/>
      <c r="AK30" s="683"/>
      <c r="AL30" s="684">
        <v>0</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99.2</v>
      </c>
      <c r="BH30" s="740"/>
      <c r="BI30" s="740"/>
      <c r="BJ30" s="740"/>
      <c r="BK30" s="740"/>
      <c r="BL30" s="740"/>
      <c r="BM30" s="674">
        <v>96.8</v>
      </c>
      <c r="BN30" s="740"/>
      <c r="BO30" s="740"/>
      <c r="BP30" s="740"/>
      <c r="BQ30" s="741"/>
      <c r="BR30" s="739">
        <v>99.2</v>
      </c>
      <c r="BS30" s="740"/>
      <c r="BT30" s="740"/>
      <c r="BU30" s="740"/>
      <c r="BV30" s="740"/>
      <c r="BW30" s="740"/>
      <c r="BX30" s="674">
        <v>96.6</v>
      </c>
      <c r="BY30" s="740"/>
      <c r="BZ30" s="740"/>
      <c r="CA30" s="740"/>
      <c r="CB30" s="741"/>
      <c r="CD30" s="744"/>
      <c r="CE30" s="745"/>
      <c r="CF30" s="694" t="s">
        <v>306</v>
      </c>
      <c r="CG30" s="695"/>
      <c r="CH30" s="695"/>
      <c r="CI30" s="695"/>
      <c r="CJ30" s="695"/>
      <c r="CK30" s="695"/>
      <c r="CL30" s="695"/>
      <c r="CM30" s="695"/>
      <c r="CN30" s="695"/>
      <c r="CO30" s="695"/>
      <c r="CP30" s="695"/>
      <c r="CQ30" s="696"/>
      <c r="CR30" s="679">
        <v>2341115</v>
      </c>
      <c r="CS30" s="680"/>
      <c r="CT30" s="680"/>
      <c r="CU30" s="680"/>
      <c r="CV30" s="680"/>
      <c r="CW30" s="680"/>
      <c r="CX30" s="680"/>
      <c r="CY30" s="681"/>
      <c r="CZ30" s="684">
        <v>5.6</v>
      </c>
      <c r="DA30" s="713"/>
      <c r="DB30" s="713"/>
      <c r="DC30" s="717"/>
      <c r="DD30" s="688">
        <v>2341115</v>
      </c>
      <c r="DE30" s="680"/>
      <c r="DF30" s="680"/>
      <c r="DG30" s="680"/>
      <c r="DH30" s="680"/>
      <c r="DI30" s="680"/>
      <c r="DJ30" s="680"/>
      <c r="DK30" s="681"/>
      <c r="DL30" s="688">
        <v>2341115</v>
      </c>
      <c r="DM30" s="680"/>
      <c r="DN30" s="680"/>
      <c r="DO30" s="680"/>
      <c r="DP30" s="680"/>
      <c r="DQ30" s="680"/>
      <c r="DR30" s="680"/>
      <c r="DS30" s="680"/>
      <c r="DT30" s="680"/>
      <c r="DU30" s="680"/>
      <c r="DV30" s="681"/>
      <c r="DW30" s="684">
        <v>9.3000000000000007</v>
      </c>
      <c r="DX30" s="713"/>
      <c r="DY30" s="713"/>
      <c r="DZ30" s="713"/>
      <c r="EA30" s="713"/>
      <c r="EB30" s="713"/>
      <c r="EC30" s="714"/>
    </row>
    <row r="31" spans="2:133" ht="11.25" customHeight="1" x14ac:dyDescent="0.2">
      <c r="B31" s="676" t="s">
        <v>307</v>
      </c>
      <c r="C31" s="677"/>
      <c r="D31" s="677"/>
      <c r="E31" s="677"/>
      <c r="F31" s="677"/>
      <c r="G31" s="677"/>
      <c r="H31" s="677"/>
      <c r="I31" s="677"/>
      <c r="J31" s="677"/>
      <c r="K31" s="677"/>
      <c r="L31" s="677"/>
      <c r="M31" s="677"/>
      <c r="N31" s="677"/>
      <c r="O31" s="677"/>
      <c r="P31" s="677"/>
      <c r="Q31" s="678"/>
      <c r="R31" s="679">
        <v>145076</v>
      </c>
      <c r="S31" s="680"/>
      <c r="T31" s="680"/>
      <c r="U31" s="680"/>
      <c r="V31" s="680"/>
      <c r="W31" s="680"/>
      <c r="X31" s="680"/>
      <c r="Y31" s="681"/>
      <c r="Z31" s="682">
        <v>0.3</v>
      </c>
      <c r="AA31" s="682"/>
      <c r="AB31" s="682"/>
      <c r="AC31" s="682"/>
      <c r="AD31" s="683" t="s">
        <v>128</v>
      </c>
      <c r="AE31" s="683"/>
      <c r="AF31" s="683"/>
      <c r="AG31" s="683"/>
      <c r="AH31" s="683"/>
      <c r="AI31" s="683"/>
      <c r="AJ31" s="683"/>
      <c r="AK31" s="683"/>
      <c r="AL31" s="684" t="s">
        <v>239</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v>
      </c>
      <c r="BH31" s="715"/>
      <c r="BI31" s="715"/>
      <c r="BJ31" s="715"/>
      <c r="BK31" s="715"/>
      <c r="BL31" s="715"/>
      <c r="BM31" s="685">
        <v>95.5</v>
      </c>
      <c r="BN31" s="737"/>
      <c r="BO31" s="737"/>
      <c r="BP31" s="737"/>
      <c r="BQ31" s="738"/>
      <c r="BR31" s="736">
        <v>98.9</v>
      </c>
      <c r="BS31" s="715"/>
      <c r="BT31" s="715"/>
      <c r="BU31" s="715"/>
      <c r="BV31" s="715"/>
      <c r="BW31" s="715"/>
      <c r="BX31" s="685">
        <v>95.2</v>
      </c>
      <c r="BY31" s="737"/>
      <c r="BZ31" s="737"/>
      <c r="CA31" s="737"/>
      <c r="CB31" s="738"/>
      <c r="CD31" s="744"/>
      <c r="CE31" s="745"/>
      <c r="CF31" s="694" t="s">
        <v>310</v>
      </c>
      <c r="CG31" s="695"/>
      <c r="CH31" s="695"/>
      <c r="CI31" s="695"/>
      <c r="CJ31" s="695"/>
      <c r="CK31" s="695"/>
      <c r="CL31" s="695"/>
      <c r="CM31" s="695"/>
      <c r="CN31" s="695"/>
      <c r="CO31" s="695"/>
      <c r="CP31" s="695"/>
      <c r="CQ31" s="696"/>
      <c r="CR31" s="679">
        <v>193612</v>
      </c>
      <c r="CS31" s="715"/>
      <c r="CT31" s="715"/>
      <c r="CU31" s="715"/>
      <c r="CV31" s="715"/>
      <c r="CW31" s="715"/>
      <c r="CX31" s="715"/>
      <c r="CY31" s="716"/>
      <c r="CZ31" s="684">
        <v>0.5</v>
      </c>
      <c r="DA31" s="713"/>
      <c r="DB31" s="713"/>
      <c r="DC31" s="717"/>
      <c r="DD31" s="688">
        <v>193612</v>
      </c>
      <c r="DE31" s="715"/>
      <c r="DF31" s="715"/>
      <c r="DG31" s="715"/>
      <c r="DH31" s="715"/>
      <c r="DI31" s="715"/>
      <c r="DJ31" s="715"/>
      <c r="DK31" s="716"/>
      <c r="DL31" s="688">
        <v>193612</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2">
      <c r="B32" s="676" t="s">
        <v>311</v>
      </c>
      <c r="C32" s="677"/>
      <c r="D32" s="677"/>
      <c r="E32" s="677"/>
      <c r="F32" s="677"/>
      <c r="G32" s="677"/>
      <c r="H32" s="677"/>
      <c r="I32" s="677"/>
      <c r="J32" s="677"/>
      <c r="K32" s="677"/>
      <c r="L32" s="677"/>
      <c r="M32" s="677"/>
      <c r="N32" s="677"/>
      <c r="O32" s="677"/>
      <c r="P32" s="677"/>
      <c r="Q32" s="678"/>
      <c r="R32" s="679">
        <v>769159</v>
      </c>
      <c r="S32" s="680"/>
      <c r="T32" s="680"/>
      <c r="U32" s="680"/>
      <c r="V32" s="680"/>
      <c r="W32" s="680"/>
      <c r="X32" s="680"/>
      <c r="Y32" s="681"/>
      <c r="Z32" s="682">
        <v>1.8</v>
      </c>
      <c r="AA32" s="682"/>
      <c r="AB32" s="682"/>
      <c r="AC32" s="682"/>
      <c r="AD32" s="683" t="s">
        <v>239</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99.4</v>
      </c>
      <c r="BH32" s="749"/>
      <c r="BI32" s="749"/>
      <c r="BJ32" s="749"/>
      <c r="BK32" s="749"/>
      <c r="BL32" s="749"/>
      <c r="BM32" s="750">
        <v>97.8</v>
      </c>
      <c r="BN32" s="749"/>
      <c r="BO32" s="749"/>
      <c r="BP32" s="749"/>
      <c r="BQ32" s="751"/>
      <c r="BR32" s="748">
        <v>99.4</v>
      </c>
      <c r="BS32" s="749"/>
      <c r="BT32" s="749"/>
      <c r="BU32" s="749"/>
      <c r="BV32" s="749"/>
      <c r="BW32" s="749"/>
      <c r="BX32" s="750">
        <v>97.7</v>
      </c>
      <c r="BY32" s="749"/>
      <c r="BZ32" s="749"/>
      <c r="CA32" s="749"/>
      <c r="CB32" s="751"/>
      <c r="CD32" s="746"/>
      <c r="CE32" s="747"/>
      <c r="CF32" s="694" t="s">
        <v>313</v>
      </c>
      <c r="CG32" s="695"/>
      <c r="CH32" s="695"/>
      <c r="CI32" s="695"/>
      <c r="CJ32" s="695"/>
      <c r="CK32" s="695"/>
      <c r="CL32" s="695"/>
      <c r="CM32" s="695"/>
      <c r="CN32" s="695"/>
      <c r="CO32" s="695"/>
      <c r="CP32" s="695"/>
      <c r="CQ32" s="696"/>
      <c r="CR32" s="679" t="s">
        <v>239</v>
      </c>
      <c r="CS32" s="680"/>
      <c r="CT32" s="680"/>
      <c r="CU32" s="680"/>
      <c r="CV32" s="680"/>
      <c r="CW32" s="680"/>
      <c r="CX32" s="680"/>
      <c r="CY32" s="681"/>
      <c r="CZ32" s="684" t="s">
        <v>239</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239</v>
      </c>
      <c r="DX32" s="713"/>
      <c r="DY32" s="713"/>
      <c r="DZ32" s="713"/>
      <c r="EA32" s="713"/>
      <c r="EB32" s="713"/>
      <c r="EC32" s="714"/>
    </row>
    <row r="33" spans="2:133" ht="11.25" customHeight="1" x14ac:dyDescent="0.2">
      <c r="B33" s="676" t="s">
        <v>314</v>
      </c>
      <c r="C33" s="677"/>
      <c r="D33" s="677"/>
      <c r="E33" s="677"/>
      <c r="F33" s="677"/>
      <c r="G33" s="677"/>
      <c r="H33" s="677"/>
      <c r="I33" s="677"/>
      <c r="J33" s="677"/>
      <c r="K33" s="677"/>
      <c r="L33" s="677"/>
      <c r="M33" s="677"/>
      <c r="N33" s="677"/>
      <c r="O33" s="677"/>
      <c r="P33" s="677"/>
      <c r="Q33" s="678"/>
      <c r="R33" s="679">
        <v>1387866</v>
      </c>
      <c r="S33" s="680"/>
      <c r="T33" s="680"/>
      <c r="U33" s="680"/>
      <c r="V33" s="680"/>
      <c r="W33" s="680"/>
      <c r="X33" s="680"/>
      <c r="Y33" s="681"/>
      <c r="Z33" s="682">
        <v>3.2</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15466203</v>
      </c>
      <c r="CS33" s="715"/>
      <c r="CT33" s="715"/>
      <c r="CU33" s="715"/>
      <c r="CV33" s="715"/>
      <c r="CW33" s="715"/>
      <c r="CX33" s="715"/>
      <c r="CY33" s="716"/>
      <c r="CZ33" s="684">
        <v>37</v>
      </c>
      <c r="DA33" s="713"/>
      <c r="DB33" s="713"/>
      <c r="DC33" s="717"/>
      <c r="DD33" s="688">
        <v>13031128</v>
      </c>
      <c r="DE33" s="715"/>
      <c r="DF33" s="715"/>
      <c r="DG33" s="715"/>
      <c r="DH33" s="715"/>
      <c r="DI33" s="715"/>
      <c r="DJ33" s="715"/>
      <c r="DK33" s="716"/>
      <c r="DL33" s="688">
        <v>10975358</v>
      </c>
      <c r="DM33" s="715"/>
      <c r="DN33" s="715"/>
      <c r="DO33" s="715"/>
      <c r="DP33" s="715"/>
      <c r="DQ33" s="715"/>
      <c r="DR33" s="715"/>
      <c r="DS33" s="715"/>
      <c r="DT33" s="715"/>
      <c r="DU33" s="715"/>
      <c r="DV33" s="716"/>
      <c r="DW33" s="684">
        <v>43.4</v>
      </c>
      <c r="DX33" s="713"/>
      <c r="DY33" s="713"/>
      <c r="DZ33" s="713"/>
      <c r="EA33" s="713"/>
      <c r="EB33" s="713"/>
      <c r="EC33" s="714"/>
    </row>
    <row r="34" spans="2:133" ht="11.25" customHeight="1" x14ac:dyDescent="0.2">
      <c r="B34" s="676" t="s">
        <v>316</v>
      </c>
      <c r="C34" s="677"/>
      <c r="D34" s="677"/>
      <c r="E34" s="677"/>
      <c r="F34" s="677"/>
      <c r="G34" s="677"/>
      <c r="H34" s="677"/>
      <c r="I34" s="677"/>
      <c r="J34" s="677"/>
      <c r="K34" s="677"/>
      <c r="L34" s="677"/>
      <c r="M34" s="677"/>
      <c r="N34" s="677"/>
      <c r="O34" s="677"/>
      <c r="P34" s="677"/>
      <c r="Q34" s="678"/>
      <c r="R34" s="679">
        <v>808049</v>
      </c>
      <c r="S34" s="680"/>
      <c r="T34" s="680"/>
      <c r="U34" s="680"/>
      <c r="V34" s="680"/>
      <c r="W34" s="680"/>
      <c r="X34" s="680"/>
      <c r="Y34" s="681"/>
      <c r="Z34" s="682">
        <v>1.9</v>
      </c>
      <c r="AA34" s="682"/>
      <c r="AB34" s="682"/>
      <c r="AC34" s="682"/>
      <c r="AD34" s="683">
        <v>44777</v>
      </c>
      <c r="AE34" s="683"/>
      <c r="AF34" s="683"/>
      <c r="AG34" s="683"/>
      <c r="AH34" s="683"/>
      <c r="AI34" s="683"/>
      <c r="AJ34" s="683"/>
      <c r="AK34" s="683"/>
      <c r="AL34" s="684">
        <v>0.2</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7507334</v>
      </c>
      <c r="CS34" s="680"/>
      <c r="CT34" s="680"/>
      <c r="CU34" s="680"/>
      <c r="CV34" s="680"/>
      <c r="CW34" s="680"/>
      <c r="CX34" s="680"/>
      <c r="CY34" s="681"/>
      <c r="CZ34" s="684">
        <v>18</v>
      </c>
      <c r="DA34" s="713"/>
      <c r="DB34" s="713"/>
      <c r="DC34" s="717"/>
      <c r="DD34" s="688">
        <v>6341122</v>
      </c>
      <c r="DE34" s="680"/>
      <c r="DF34" s="680"/>
      <c r="DG34" s="680"/>
      <c r="DH34" s="680"/>
      <c r="DI34" s="680"/>
      <c r="DJ34" s="680"/>
      <c r="DK34" s="681"/>
      <c r="DL34" s="688">
        <v>6021279</v>
      </c>
      <c r="DM34" s="680"/>
      <c r="DN34" s="680"/>
      <c r="DO34" s="680"/>
      <c r="DP34" s="680"/>
      <c r="DQ34" s="680"/>
      <c r="DR34" s="680"/>
      <c r="DS34" s="680"/>
      <c r="DT34" s="680"/>
      <c r="DU34" s="680"/>
      <c r="DV34" s="681"/>
      <c r="DW34" s="684">
        <v>23.8</v>
      </c>
      <c r="DX34" s="713"/>
      <c r="DY34" s="713"/>
      <c r="DZ34" s="713"/>
      <c r="EA34" s="713"/>
      <c r="EB34" s="713"/>
      <c r="EC34" s="714"/>
    </row>
    <row r="35" spans="2:133" ht="11.25" customHeight="1" x14ac:dyDescent="0.2">
      <c r="B35" s="676" t="s">
        <v>320</v>
      </c>
      <c r="C35" s="677"/>
      <c r="D35" s="677"/>
      <c r="E35" s="677"/>
      <c r="F35" s="677"/>
      <c r="G35" s="677"/>
      <c r="H35" s="677"/>
      <c r="I35" s="677"/>
      <c r="J35" s="677"/>
      <c r="K35" s="677"/>
      <c r="L35" s="677"/>
      <c r="M35" s="677"/>
      <c r="N35" s="677"/>
      <c r="O35" s="677"/>
      <c r="P35" s="677"/>
      <c r="Q35" s="678"/>
      <c r="R35" s="679">
        <v>2605300</v>
      </c>
      <c r="S35" s="680"/>
      <c r="T35" s="680"/>
      <c r="U35" s="680"/>
      <c r="V35" s="680"/>
      <c r="W35" s="680"/>
      <c r="X35" s="680"/>
      <c r="Y35" s="681"/>
      <c r="Z35" s="682">
        <v>6</v>
      </c>
      <c r="AA35" s="682"/>
      <c r="AB35" s="682"/>
      <c r="AC35" s="682"/>
      <c r="AD35" s="683" t="s">
        <v>239</v>
      </c>
      <c r="AE35" s="683"/>
      <c r="AF35" s="683"/>
      <c r="AG35" s="683"/>
      <c r="AH35" s="683"/>
      <c r="AI35" s="683"/>
      <c r="AJ35" s="683"/>
      <c r="AK35" s="683"/>
      <c r="AL35" s="684" t="s">
        <v>128</v>
      </c>
      <c r="AM35" s="685"/>
      <c r="AN35" s="685"/>
      <c r="AO35" s="686"/>
      <c r="AP35" s="234"/>
      <c r="AQ35" s="752" t="s">
        <v>321</v>
      </c>
      <c r="AR35" s="753"/>
      <c r="AS35" s="753"/>
      <c r="AT35" s="753"/>
      <c r="AU35" s="753"/>
      <c r="AV35" s="753"/>
      <c r="AW35" s="753"/>
      <c r="AX35" s="753"/>
      <c r="AY35" s="754"/>
      <c r="AZ35" s="668">
        <v>3763490</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94602</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436299</v>
      </c>
      <c r="CS35" s="715"/>
      <c r="CT35" s="715"/>
      <c r="CU35" s="715"/>
      <c r="CV35" s="715"/>
      <c r="CW35" s="715"/>
      <c r="CX35" s="715"/>
      <c r="CY35" s="716"/>
      <c r="CZ35" s="684">
        <v>1</v>
      </c>
      <c r="DA35" s="713"/>
      <c r="DB35" s="713"/>
      <c r="DC35" s="717"/>
      <c r="DD35" s="688">
        <v>433490</v>
      </c>
      <c r="DE35" s="715"/>
      <c r="DF35" s="715"/>
      <c r="DG35" s="715"/>
      <c r="DH35" s="715"/>
      <c r="DI35" s="715"/>
      <c r="DJ35" s="715"/>
      <c r="DK35" s="716"/>
      <c r="DL35" s="688">
        <v>432883</v>
      </c>
      <c r="DM35" s="715"/>
      <c r="DN35" s="715"/>
      <c r="DO35" s="715"/>
      <c r="DP35" s="715"/>
      <c r="DQ35" s="715"/>
      <c r="DR35" s="715"/>
      <c r="DS35" s="715"/>
      <c r="DT35" s="715"/>
      <c r="DU35" s="715"/>
      <c r="DV35" s="716"/>
      <c r="DW35" s="684">
        <v>1.7</v>
      </c>
      <c r="DX35" s="713"/>
      <c r="DY35" s="713"/>
      <c r="DZ35" s="713"/>
      <c r="EA35" s="713"/>
      <c r="EB35" s="713"/>
      <c r="EC35" s="714"/>
    </row>
    <row r="36" spans="2:133" ht="11.25" customHeight="1" x14ac:dyDescent="0.2">
      <c r="B36" s="676" t="s">
        <v>324</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252904</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-439267</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3023788</v>
      </c>
      <c r="CS36" s="680"/>
      <c r="CT36" s="680"/>
      <c r="CU36" s="680"/>
      <c r="CV36" s="680"/>
      <c r="CW36" s="680"/>
      <c r="CX36" s="680"/>
      <c r="CY36" s="681"/>
      <c r="CZ36" s="684">
        <v>7.2</v>
      </c>
      <c r="DA36" s="713"/>
      <c r="DB36" s="713"/>
      <c r="DC36" s="717"/>
      <c r="DD36" s="688">
        <v>2557572</v>
      </c>
      <c r="DE36" s="680"/>
      <c r="DF36" s="680"/>
      <c r="DG36" s="680"/>
      <c r="DH36" s="680"/>
      <c r="DI36" s="680"/>
      <c r="DJ36" s="680"/>
      <c r="DK36" s="681"/>
      <c r="DL36" s="688">
        <v>2270310</v>
      </c>
      <c r="DM36" s="680"/>
      <c r="DN36" s="680"/>
      <c r="DO36" s="680"/>
      <c r="DP36" s="680"/>
      <c r="DQ36" s="680"/>
      <c r="DR36" s="680"/>
      <c r="DS36" s="680"/>
      <c r="DT36" s="680"/>
      <c r="DU36" s="680"/>
      <c r="DV36" s="681"/>
      <c r="DW36" s="684">
        <v>9</v>
      </c>
      <c r="DX36" s="713"/>
      <c r="DY36" s="713"/>
      <c r="DZ36" s="713"/>
      <c r="EA36" s="713"/>
      <c r="EB36" s="713"/>
      <c r="EC36" s="714"/>
    </row>
    <row r="37" spans="2:133" ht="11.25" customHeight="1" x14ac:dyDescent="0.2">
      <c r="B37" s="676" t="s">
        <v>328</v>
      </c>
      <c r="C37" s="677"/>
      <c r="D37" s="677"/>
      <c r="E37" s="677"/>
      <c r="F37" s="677"/>
      <c r="G37" s="677"/>
      <c r="H37" s="677"/>
      <c r="I37" s="677"/>
      <c r="J37" s="677"/>
      <c r="K37" s="677"/>
      <c r="L37" s="677"/>
      <c r="M37" s="677"/>
      <c r="N37" s="677"/>
      <c r="O37" s="677"/>
      <c r="P37" s="677"/>
      <c r="Q37" s="678"/>
      <c r="R37" s="679" t="s">
        <v>128</v>
      </c>
      <c r="S37" s="680"/>
      <c r="T37" s="680"/>
      <c r="U37" s="680"/>
      <c r="V37" s="680"/>
      <c r="W37" s="680"/>
      <c r="X37" s="680"/>
      <c r="Y37" s="681"/>
      <c r="Z37" s="682" t="s">
        <v>239</v>
      </c>
      <c r="AA37" s="682"/>
      <c r="AB37" s="682"/>
      <c r="AC37" s="682"/>
      <c r="AD37" s="683" t="s">
        <v>128</v>
      </c>
      <c r="AE37" s="683"/>
      <c r="AF37" s="683"/>
      <c r="AG37" s="683"/>
      <c r="AH37" s="683"/>
      <c r="AI37" s="683"/>
      <c r="AJ37" s="683"/>
      <c r="AK37" s="683"/>
      <c r="AL37" s="684" t="s">
        <v>239</v>
      </c>
      <c r="AM37" s="685"/>
      <c r="AN37" s="685"/>
      <c r="AO37" s="686"/>
      <c r="AQ37" s="756" t="s">
        <v>329</v>
      </c>
      <c r="AR37" s="757"/>
      <c r="AS37" s="757"/>
      <c r="AT37" s="757"/>
      <c r="AU37" s="757"/>
      <c r="AV37" s="757"/>
      <c r="AW37" s="757"/>
      <c r="AX37" s="757"/>
      <c r="AY37" s="758"/>
      <c r="AZ37" s="679" t="s">
        <v>128</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17774</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630834</v>
      </c>
      <c r="CS37" s="715"/>
      <c r="CT37" s="715"/>
      <c r="CU37" s="715"/>
      <c r="CV37" s="715"/>
      <c r="CW37" s="715"/>
      <c r="CX37" s="715"/>
      <c r="CY37" s="716"/>
      <c r="CZ37" s="684">
        <v>1.5</v>
      </c>
      <c r="DA37" s="713"/>
      <c r="DB37" s="713"/>
      <c r="DC37" s="717"/>
      <c r="DD37" s="688">
        <v>630834</v>
      </c>
      <c r="DE37" s="715"/>
      <c r="DF37" s="715"/>
      <c r="DG37" s="715"/>
      <c r="DH37" s="715"/>
      <c r="DI37" s="715"/>
      <c r="DJ37" s="715"/>
      <c r="DK37" s="716"/>
      <c r="DL37" s="688">
        <v>630834</v>
      </c>
      <c r="DM37" s="715"/>
      <c r="DN37" s="715"/>
      <c r="DO37" s="715"/>
      <c r="DP37" s="715"/>
      <c r="DQ37" s="715"/>
      <c r="DR37" s="715"/>
      <c r="DS37" s="715"/>
      <c r="DT37" s="715"/>
      <c r="DU37" s="715"/>
      <c r="DV37" s="716"/>
      <c r="DW37" s="684">
        <v>2.5</v>
      </c>
      <c r="DX37" s="713"/>
      <c r="DY37" s="713"/>
      <c r="DZ37" s="713"/>
      <c r="EA37" s="713"/>
      <c r="EB37" s="713"/>
      <c r="EC37" s="714"/>
    </row>
    <row r="38" spans="2:133" ht="11.25" customHeight="1" x14ac:dyDescent="0.2">
      <c r="B38" s="724" t="s">
        <v>332</v>
      </c>
      <c r="C38" s="725"/>
      <c r="D38" s="725"/>
      <c r="E38" s="725"/>
      <c r="F38" s="725"/>
      <c r="G38" s="725"/>
      <c r="H38" s="725"/>
      <c r="I38" s="725"/>
      <c r="J38" s="725"/>
      <c r="K38" s="725"/>
      <c r="L38" s="725"/>
      <c r="M38" s="725"/>
      <c r="N38" s="725"/>
      <c r="O38" s="725"/>
      <c r="P38" s="725"/>
      <c r="Q38" s="726"/>
      <c r="R38" s="759">
        <v>43177448</v>
      </c>
      <c r="S38" s="760"/>
      <c r="T38" s="760"/>
      <c r="U38" s="760"/>
      <c r="V38" s="760"/>
      <c r="W38" s="760"/>
      <c r="X38" s="760"/>
      <c r="Y38" s="761"/>
      <c r="Z38" s="762">
        <v>100</v>
      </c>
      <c r="AA38" s="762"/>
      <c r="AB38" s="762"/>
      <c r="AC38" s="762"/>
      <c r="AD38" s="763">
        <v>25304538</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128</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28004</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3510586</v>
      </c>
      <c r="CS38" s="680"/>
      <c r="CT38" s="680"/>
      <c r="CU38" s="680"/>
      <c r="CV38" s="680"/>
      <c r="CW38" s="680"/>
      <c r="CX38" s="680"/>
      <c r="CY38" s="681"/>
      <c r="CZ38" s="684">
        <v>8.4</v>
      </c>
      <c r="DA38" s="713"/>
      <c r="DB38" s="713"/>
      <c r="DC38" s="717"/>
      <c r="DD38" s="688">
        <v>2980277</v>
      </c>
      <c r="DE38" s="680"/>
      <c r="DF38" s="680"/>
      <c r="DG38" s="680"/>
      <c r="DH38" s="680"/>
      <c r="DI38" s="680"/>
      <c r="DJ38" s="680"/>
      <c r="DK38" s="681"/>
      <c r="DL38" s="688">
        <v>2250886</v>
      </c>
      <c r="DM38" s="680"/>
      <c r="DN38" s="680"/>
      <c r="DO38" s="680"/>
      <c r="DP38" s="680"/>
      <c r="DQ38" s="680"/>
      <c r="DR38" s="680"/>
      <c r="DS38" s="680"/>
      <c r="DT38" s="680"/>
      <c r="DU38" s="680"/>
      <c r="DV38" s="681"/>
      <c r="DW38" s="684">
        <v>8.9</v>
      </c>
      <c r="DX38" s="713"/>
      <c r="DY38" s="713"/>
      <c r="DZ38" s="713"/>
      <c r="EA38" s="713"/>
      <c r="EB38" s="713"/>
      <c r="EC38" s="714"/>
    </row>
    <row r="39" spans="2:133" ht="11.25" customHeight="1" x14ac:dyDescent="0.2">
      <c r="AQ39" s="756" t="s">
        <v>336</v>
      </c>
      <c r="AR39" s="757"/>
      <c r="AS39" s="757"/>
      <c r="AT39" s="757"/>
      <c r="AU39" s="757"/>
      <c r="AV39" s="757"/>
      <c r="AW39" s="757"/>
      <c r="AX39" s="757"/>
      <c r="AY39" s="758"/>
      <c r="AZ39" s="679" t="s">
        <v>239</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92</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853196</v>
      </c>
      <c r="CS39" s="715"/>
      <c r="CT39" s="715"/>
      <c r="CU39" s="715"/>
      <c r="CV39" s="715"/>
      <c r="CW39" s="715"/>
      <c r="CX39" s="715"/>
      <c r="CY39" s="716"/>
      <c r="CZ39" s="684">
        <v>2</v>
      </c>
      <c r="DA39" s="713"/>
      <c r="DB39" s="713"/>
      <c r="DC39" s="717"/>
      <c r="DD39" s="688">
        <v>718667</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340</v>
      </c>
      <c r="AR40" s="757"/>
      <c r="AS40" s="757"/>
      <c r="AT40" s="757"/>
      <c r="AU40" s="757"/>
      <c r="AV40" s="757"/>
      <c r="AW40" s="757"/>
      <c r="AX40" s="757"/>
      <c r="AY40" s="758"/>
      <c r="AZ40" s="679">
        <v>1404524</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239</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135000</v>
      </c>
      <c r="CS40" s="680"/>
      <c r="CT40" s="680"/>
      <c r="CU40" s="680"/>
      <c r="CV40" s="680"/>
      <c r="CW40" s="680"/>
      <c r="CX40" s="680"/>
      <c r="CY40" s="681"/>
      <c r="CZ40" s="684">
        <v>0.3</v>
      </c>
      <c r="DA40" s="713"/>
      <c r="DB40" s="713"/>
      <c r="DC40" s="717"/>
      <c r="DD40" s="688" t="s">
        <v>128</v>
      </c>
      <c r="DE40" s="680"/>
      <c r="DF40" s="680"/>
      <c r="DG40" s="680"/>
      <c r="DH40" s="680"/>
      <c r="DI40" s="680"/>
      <c r="DJ40" s="680"/>
      <c r="DK40" s="681"/>
      <c r="DL40" s="688" t="s">
        <v>239</v>
      </c>
      <c r="DM40" s="680"/>
      <c r="DN40" s="680"/>
      <c r="DO40" s="680"/>
      <c r="DP40" s="680"/>
      <c r="DQ40" s="680"/>
      <c r="DR40" s="680"/>
      <c r="DS40" s="680"/>
      <c r="DT40" s="680"/>
      <c r="DU40" s="680"/>
      <c r="DV40" s="681"/>
      <c r="DW40" s="684" t="s">
        <v>239</v>
      </c>
      <c r="DX40" s="713"/>
      <c r="DY40" s="713"/>
      <c r="DZ40" s="713"/>
      <c r="EA40" s="713"/>
      <c r="EB40" s="713"/>
      <c r="EC40" s="714"/>
    </row>
    <row r="41" spans="2:133" ht="11.25" customHeight="1" x14ac:dyDescent="0.2">
      <c r="AQ41" s="766" t="s">
        <v>343</v>
      </c>
      <c r="AR41" s="767"/>
      <c r="AS41" s="767"/>
      <c r="AT41" s="767"/>
      <c r="AU41" s="767"/>
      <c r="AV41" s="767"/>
      <c r="AW41" s="767"/>
      <c r="AX41" s="767"/>
      <c r="AY41" s="768"/>
      <c r="AZ41" s="759">
        <v>2106062</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288</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239</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6171579</v>
      </c>
      <c r="CS42" s="680"/>
      <c r="CT42" s="680"/>
      <c r="CU42" s="680"/>
      <c r="CV42" s="680"/>
      <c r="CW42" s="680"/>
      <c r="CX42" s="680"/>
      <c r="CY42" s="681"/>
      <c r="CZ42" s="684">
        <v>14.8</v>
      </c>
      <c r="DA42" s="685"/>
      <c r="DB42" s="685"/>
      <c r="DC42" s="780"/>
      <c r="DD42" s="688">
        <v>1432090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142797</v>
      </c>
      <c r="CS43" s="715"/>
      <c r="CT43" s="715"/>
      <c r="CU43" s="715"/>
      <c r="CV43" s="715"/>
      <c r="CW43" s="715"/>
      <c r="CX43" s="715"/>
      <c r="CY43" s="716"/>
      <c r="CZ43" s="684">
        <v>0.3</v>
      </c>
      <c r="DA43" s="713"/>
      <c r="DB43" s="713"/>
      <c r="DC43" s="717"/>
      <c r="DD43" s="688">
        <v>142797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350</v>
      </c>
      <c r="CD44" s="791" t="s">
        <v>301</v>
      </c>
      <c r="CE44" s="792"/>
      <c r="CF44" s="676" t="s">
        <v>351</v>
      </c>
      <c r="CG44" s="677"/>
      <c r="CH44" s="677"/>
      <c r="CI44" s="677"/>
      <c r="CJ44" s="677"/>
      <c r="CK44" s="677"/>
      <c r="CL44" s="677"/>
      <c r="CM44" s="677"/>
      <c r="CN44" s="677"/>
      <c r="CO44" s="677"/>
      <c r="CP44" s="677"/>
      <c r="CQ44" s="678"/>
      <c r="CR44" s="679">
        <v>6161796</v>
      </c>
      <c r="CS44" s="680"/>
      <c r="CT44" s="680"/>
      <c r="CU44" s="680"/>
      <c r="CV44" s="680"/>
      <c r="CW44" s="680"/>
      <c r="CX44" s="680"/>
      <c r="CY44" s="681"/>
      <c r="CZ44" s="684">
        <v>14.8</v>
      </c>
      <c r="DA44" s="685"/>
      <c r="DB44" s="685"/>
      <c r="DC44" s="780"/>
      <c r="DD44" s="688">
        <v>1422307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352</v>
      </c>
      <c r="CG45" s="677"/>
      <c r="CH45" s="677"/>
      <c r="CI45" s="677"/>
      <c r="CJ45" s="677"/>
      <c r="CK45" s="677"/>
      <c r="CL45" s="677"/>
      <c r="CM45" s="677"/>
      <c r="CN45" s="677"/>
      <c r="CO45" s="677"/>
      <c r="CP45" s="677"/>
      <c r="CQ45" s="678"/>
      <c r="CR45" s="679">
        <v>3447995</v>
      </c>
      <c r="CS45" s="715"/>
      <c r="CT45" s="715"/>
      <c r="CU45" s="715"/>
      <c r="CV45" s="715"/>
      <c r="CW45" s="715"/>
      <c r="CX45" s="715"/>
      <c r="CY45" s="716"/>
      <c r="CZ45" s="684">
        <v>8.3000000000000007</v>
      </c>
      <c r="DA45" s="713"/>
      <c r="DB45" s="713"/>
      <c r="DC45" s="717"/>
      <c r="DD45" s="688">
        <v>342987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353</v>
      </c>
      <c r="CG46" s="677"/>
      <c r="CH46" s="677"/>
      <c r="CI46" s="677"/>
      <c r="CJ46" s="677"/>
      <c r="CK46" s="677"/>
      <c r="CL46" s="677"/>
      <c r="CM46" s="677"/>
      <c r="CN46" s="677"/>
      <c r="CO46" s="677"/>
      <c r="CP46" s="677"/>
      <c r="CQ46" s="678"/>
      <c r="CR46" s="679">
        <v>2713801</v>
      </c>
      <c r="CS46" s="680"/>
      <c r="CT46" s="680"/>
      <c r="CU46" s="680"/>
      <c r="CV46" s="680"/>
      <c r="CW46" s="680"/>
      <c r="CX46" s="680"/>
      <c r="CY46" s="681"/>
      <c r="CZ46" s="684">
        <v>6.5</v>
      </c>
      <c r="DA46" s="685"/>
      <c r="DB46" s="685"/>
      <c r="DC46" s="780"/>
      <c r="DD46" s="688">
        <v>1079320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354</v>
      </c>
      <c r="CG47" s="677"/>
      <c r="CH47" s="677"/>
      <c r="CI47" s="677"/>
      <c r="CJ47" s="677"/>
      <c r="CK47" s="677"/>
      <c r="CL47" s="677"/>
      <c r="CM47" s="677"/>
      <c r="CN47" s="677"/>
      <c r="CO47" s="677"/>
      <c r="CP47" s="677"/>
      <c r="CQ47" s="678"/>
      <c r="CR47" s="679">
        <v>9783</v>
      </c>
      <c r="CS47" s="715"/>
      <c r="CT47" s="715"/>
      <c r="CU47" s="715"/>
      <c r="CV47" s="715"/>
      <c r="CW47" s="715"/>
      <c r="CX47" s="715"/>
      <c r="CY47" s="716"/>
      <c r="CZ47" s="684">
        <v>0</v>
      </c>
      <c r="DA47" s="713"/>
      <c r="DB47" s="713"/>
      <c r="DC47" s="717"/>
      <c r="DD47" s="688">
        <v>9783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355</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239</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356</v>
      </c>
      <c r="CE49" s="725"/>
      <c r="CF49" s="725"/>
      <c r="CG49" s="725"/>
      <c r="CH49" s="725"/>
      <c r="CI49" s="725"/>
      <c r="CJ49" s="725"/>
      <c r="CK49" s="725"/>
      <c r="CL49" s="725"/>
      <c r="CM49" s="725"/>
      <c r="CN49" s="725"/>
      <c r="CO49" s="725"/>
      <c r="CP49" s="725"/>
      <c r="CQ49" s="726"/>
      <c r="CR49" s="759">
        <v>41771497</v>
      </c>
      <c r="CS49" s="749"/>
      <c r="CT49" s="749"/>
      <c r="CU49" s="749"/>
      <c r="CV49" s="749"/>
      <c r="CW49" s="749"/>
      <c r="CX49" s="749"/>
      <c r="CY49" s="781"/>
      <c r="CZ49" s="764">
        <v>100</v>
      </c>
      <c r="DA49" s="782"/>
      <c r="DB49" s="782"/>
      <c r="DC49" s="783"/>
      <c r="DD49" s="784">
        <v>27062740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3BwHU662GlyuFNQbE/8BqCwUlaIK7sIVXRM7i9jdmbGu4Xz4XvM0AKgf9mM2qqElKE2RNhIuhwDfeAP5jo2+HQ==" saltValue="zuXlCNenBcdJ7J1OHGno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379</v>
      </c>
      <c r="C7" s="812"/>
      <c r="D7" s="812"/>
      <c r="E7" s="812"/>
      <c r="F7" s="812"/>
      <c r="G7" s="812"/>
      <c r="H7" s="812"/>
      <c r="I7" s="812"/>
      <c r="J7" s="812"/>
      <c r="K7" s="812"/>
      <c r="L7" s="812"/>
      <c r="M7" s="812"/>
      <c r="N7" s="812"/>
      <c r="O7" s="812"/>
      <c r="P7" s="813"/>
      <c r="Q7" s="814">
        <v>43577</v>
      </c>
      <c r="R7" s="815"/>
      <c r="S7" s="815"/>
      <c r="T7" s="815"/>
      <c r="U7" s="815"/>
      <c r="V7" s="815">
        <v>42171</v>
      </c>
      <c r="W7" s="815"/>
      <c r="X7" s="815"/>
      <c r="Y7" s="815"/>
      <c r="Z7" s="815"/>
      <c r="AA7" s="815">
        <v>1406</v>
      </c>
      <c r="AB7" s="815"/>
      <c r="AC7" s="815"/>
      <c r="AD7" s="815"/>
      <c r="AE7" s="816"/>
      <c r="AF7" s="817">
        <v>758</v>
      </c>
      <c r="AG7" s="818"/>
      <c r="AH7" s="818"/>
      <c r="AI7" s="818"/>
      <c r="AJ7" s="819"/>
      <c r="AK7" s="854">
        <v>869</v>
      </c>
      <c r="AL7" s="855"/>
      <c r="AM7" s="855"/>
      <c r="AN7" s="855"/>
      <c r="AO7" s="855"/>
      <c r="AP7" s="855">
        <v>27325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0</v>
      </c>
      <c r="CI7" s="852"/>
      <c r="CJ7" s="852"/>
      <c r="CK7" s="852"/>
      <c r="CL7" s="853"/>
      <c r="CM7" s="851">
        <v>2</v>
      </c>
      <c r="CN7" s="852"/>
      <c r="CO7" s="852"/>
      <c r="CP7" s="852"/>
      <c r="CQ7" s="853"/>
      <c r="CR7" s="851">
        <v>1</v>
      </c>
      <c r="CS7" s="852"/>
      <c r="CT7" s="852"/>
      <c r="CU7" s="852"/>
      <c r="CV7" s="853"/>
      <c r="CW7" s="851" t="s">
        <v>586</v>
      </c>
      <c r="CX7" s="852"/>
      <c r="CY7" s="852"/>
      <c r="CZ7" s="852"/>
      <c r="DA7" s="853"/>
      <c r="DB7" s="851" t="s">
        <v>586</v>
      </c>
      <c r="DC7" s="852"/>
      <c r="DD7" s="852"/>
      <c r="DE7" s="852"/>
      <c r="DF7" s="853"/>
      <c r="DG7" s="851" t="s">
        <v>586</v>
      </c>
      <c r="DH7" s="852"/>
      <c r="DI7" s="852"/>
      <c r="DJ7" s="852"/>
      <c r="DK7" s="853"/>
      <c r="DL7" s="851" t="s">
        <v>586</v>
      </c>
      <c r="DM7" s="852"/>
      <c r="DN7" s="852"/>
      <c r="DO7" s="852"/>
      <c r="DP7" s="853"/>
      <c r="DQ7" s="851" t="s">
        <v>586</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381</v>
      </c>
      <c r="B23" s="870" t="s">
        <v>382</v>
      </c>
      <c r="C23" s="871"/>
      <c r="D23" s="871"/>
      <c r="E23" s="871"/>
      <c r="F23" s="871"/>
      <c r="G23" s="871"/>
      <c r="H23" s="871"/>
      <c r="I23" s="871"/>
      <c r="J23" s="871"/>
      <c r="K23" s="871"/>
      <c r="L23" s="871"/>
      <c r="M23" s="871"/>
      <c r="N23" s="871"/>
      <c r="O23" s="871"/>
      <c r="P23" s="872"/>
      <c r="Q23" s="873">
        <v>43577</v>
      </c>
      <c r="R23" s="874"/>
      <c r="S23" s="874"/>
      <c r="T23" s="874"/>
      <c r="U23" s="874"/>
      <c r="V23" s="874">
        <v>42171</v>
      </c>
      <c r="W23" s="874"/>
      <c r="X23" s="874"/>
      <c r="Y23" s="874"/>
      <c r="Z23" s="874"/>
      <c r="AA23" s="874">
        <v>1406</v>
      </c>
      <c r="AB23" s="874"/>
      <c r="AC23" s="874"/>
      <c r="AD23" s="874"/>
      <c r="AE23" s="875"/>
      <c r="AF23" s="876">
        <v>758</v>
      </c>
      <c r="AG23" s="874"/>
      <c r="AH23" s="874"/>
      <c r="AI23" s="874"/>
      <c r="AJ23" s="877"/>
      <c r="AK23" s="878"/>
      <c r="AL23" s="879"/>
      <c r="AM23" s="879"/>
      <c r="AN23" s="879"/>
      <c r="AO23" s="879"/>
      <c r="AP23" s="874">
        <v>27325</v>
      </c>
      <c r="AQ23" s="874"/>
      <c r="AR23" s="874"/>
      <c r="AS23" s="874"/>
      <c r="AT23" s="874"/>
      <c r="AU23" s="880"/>
      <c r="AV23" s="880"/>
      <c r="AW23" s="880"/>
      <c r="AX23" s="880"/>
      <c r="AY23" s="881"/>
      <c r="AZ23" s="889" t="s">
        <v>383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394</v>
      </c>
      <c r="C28" s="812"/>
      <c r="D28" s="812"/>
      <c r="E28" s="812"/>
      <c r="F28" s="812"/>
      <c r="G28" s="812"/>
      <c r="H28" s="812"/>
      <c r="I28" s="812"/>
      <c r="J28" s="812"/>
      <c r="K28" s="812"/>
      <c r="L28" s="812"/>
      <c r="M28" s="812"/>
      <c r="N28" s="812"/>
      <c r="O28" s="812"/>
      <c r="P28" s="813"/>
      <c r="Q28" s="902">
        <v>12347</v>
      </c>
      <c r="R28" s="903"/>
      <c r="S28" s="903"/>
      <c r="T28" s="903"/>
      <c r="U28" s="903"/>
      <c r="V28" s="903">
        <v>12253</v>
      </c>
      <c r="W28" s="903"/>
      <c r="X28" s="903"/>
      <c r="Y28" s="903"/>
      <c r="Z28" s="903"/>
      <c r="AA28" s="903">
        <v>95</v>
      </c>
      <c r="AB28" s="903"/>
      <c r="AC28" s="903"/>
      <c r="AD28" s="903"/>
      <c r="AE28" s="904"/>
      <c r="AF28" s="905">
        <v>95</v>
      </c>
      <c r="AG28" s="903"/>
      <c r="AH28" s="903"/>
      <c r="AI28" s="903"/>
      <c r="AJ28" s="906"/>
      <c r="AK28" s="907">
        <v>1405</v>
      </c>
      <c r="AL28" s="898"/>
      <c r="AM28" s="898"/>
      <c r="AN28" s="898"/>
      <c r="AO28" s="898"/>
      <c r="AP28" s="898" t="s">
        <v>575</v>
      </c>
      <c r="AQ28" s="898"/>
      <c r="AR28" s="898"/>
      <c r="AS28" s="898"/>
      <c r="AT28" s="898"/>
      <c r="AU28" s="898" t="s">
        <v>575</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395</v>
      </c>
      <c r="C29" s="836"/>
      <c r="D29" s="836"/>
      <c r="E29" s="836"/>
      <c r="F29" s="836"/>
      <c r="G29" s="836"/>
      <c r="H29" s="836"/>
      <c r="I29" s="836"/>
      <c r="J29" s="836"/>
      <c r="K29" s="836"/>
      <c r="L29" s="836"/>
      <c r="M29" s="836"/>
      <c r="N29" s="836"/>
      <c r="O29" s="836"/>
      <c r="P29" s="837"/>
      <c r="Q29" s="838">
        <v>7754</v>
      </c>
      <c r="R29" s="839"/>
      <c r="S29" s="839"/>
      <c r="T29" s="839"/>
      <c r="U29" s="839"/>
      <c r="V29" s="839">
        <v>7292</v>
      </c>
      <c r="W29" s="839"/>
      <c r="X29" s="839"/>
      <c r="Y29" s="839"/>
      <c r="Z29" s="839"/>
      <c r="AA29" s="839">
        <v>462</v>
      </c>
      <c r="AB29" s="839"/>
      <c r="AC29" s="839"/>
      <c r="AD29" s="839"/>
      <c r="AE29" s="840"/>
      <c r="AF29" s="841">
        <v>462</v>
      </c>
      <c r="AG29" s="842"/>
      <c r="AH29" s="842"/>
      <c r="AI29" s="842"/>
      <c r="AJ29" s="843"/>
      <c r="AK29" s="910">
        <v>1205</v>
      </c>
      <c r="AL29" s="911"/>
      <c r="AM29" s="911"/>
      <c r="AN29" s="911"/>
      <c r="AO29" s="911"/>
      <c r="AP29" s="911" t="s">
        <v>575</v>
      </c>
      <c r="AQ29" s="911"/>
      <c r="AR29" s="911"/>
      <c r="AS29" s="911"/>
      <c r="AT29" s="911"/>
      <c r="AU29" s="911" t="s">
        <v>577</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396</v>
      </c>
      <c r="C30" s="836"/>
      <c r="D30" s="836"/>
      <c r="E30" s="836"/>
      <c r="F30" s="836"/>
      <c r="G30" s="836"/>
      <c r="H30" s="836"/>
      <c r="I30" s="836"/>
      <c r="J30" s="836"/>
      <c r="K30" s="836"/>
      <c r="L30" s="836"/>
      <c r="M30" s="836"/>
      <c r="N30" s="836"/>
      <c r="O30" s="836"/>
      <c r="P30" s="837"/>
      <c r="Q30" s="838">
        <v>1618</v>
      </c>
      <c r="R30" s="839"/>
      <c r="S30" s="839"/>
      <c r="T30" s="839"/>
      <c r="U30" s="839"/>
      <c r="V30" s="839">
        <v>1587</v>
      </c>
      <c r="W30" s="839"/>
      <c r="X30" s="839"/>
      <c r="Y30" s="839"/>
      <c r="Z30" s="839"/>
      <c r="AA30" s="839">
        <v>31</v>
      </c>
      <c r="AB30" s="839"/>
      <c r="AC30" s="839"/>
      <c r="AD30" s="839"/>
      <c r="AE30" s="840"/>
      <c r="AF30" s="841">
        <v>31</v>
      </c>
      <c r="AG30" s="842"/>
      <c r="AH30" s="842"/>
      <c r="AI30" s="842"/>
      <c r="AJ30" s="843"/>
      <c r="AK30" s="910">
        <v>228</v>
      </c>
      <c r="AL30" s="911"/>
      <c r="AM30" s="911"/>
      <c r="AN30" s="911"/>
      <c r="AO30" s="911"/>
      <c r="AP30" s="911" t="s">
        <v>575</v>
      </c>
      <c r="AQ30" s="911"/>
      <c r="AR30" s="911"/>
      <c r="AS30" s="911"/>
      <c r="AT30" s="911"/>
      <c r="AU30" s="911" t="s">
        <v>578</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397</v>
      </c>
      <c r="C31" s="836"/>
      <c r="D31" s="836"/>
      <c r="E31" s="836"/>
      <c r="F31" s="836"/>
      <c r="G31" s="836"/>
      <c r="H31" s="836"/>
      <c r="I31" s="836"/>
      <c r="J31" s="836"/>
      <c r="K31" s="836"/>
      <c r="L31" s="836"/>
      <c r="M31" s="836"/>
      <c r="N31" s="836"/>
      <c r="O31" s="836"/>
      <c r="P31" s="837"/>
      <c r="Q31" s="838">
        <v>3051</v>
      </c>
      <c r="R31" s="839"/>
      <c r="S31" s="839"/>
      <c r="T31" s="839"/>
      <c r="U31" s="839"/>
      <c r="V31" s="839">
        <v>2677</v>
      </c>
      <c r="W31" s="839"/>
      <c r="X31" s="839"/>
      <c r="Y31" s="839"/>
      <c r="Z31" s="839"/>
      <c r="AA31" s="839">
        <v>374</v>
      </c>
      <c r="AB31" s="839"/>
      <c r="AC31" s="839"/>
      <c r="AD31" s="839"/>
      <c r="AE31" s="840"/>
      <c r="AF31" s="841">
        <v>175</v>
      </c>
      <c r="AG31" s="842"/>
      <c r="AH31" s="842"/>
      <c r="AI31" s="842"/>
      <c r="AJ31" s="843"/>
      <c r="AK31" s="910">
        <v>253</v>
      </c>
      <c r="AL31" s="911"/>
      <c r="AM31" s="911"/>
      <c r="AN31" s="911"/>
      <c r="AO31" s="911"/>
      <c r="AP31" s="911">
        <v>13110</v>
      </c>
      <c r="AQ31" s="911"/>
      <c r="AR31" s="911"/>
      <c r="AS31" s="911"/>
      <c r="AT31" s="911"/>
      <c r="AU31" s="911">
        <v>2321</v>
      </c>
      <c r="AV31" s="911"/>
      <c r="AW31" s="911"/>
      <c r="AX31" s="911"/>
      <c r="AY31" s="911"/>
      <c r="AZ31" s="912" t="s">
        <v>575</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381</v>
      </c>
      <c r="B63" s="870" t="s">
        <v>400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763</v>
      </c>
      <c r="AG63" s="922"/>
      <c r="AH63" s="922"/>
      <c r="AI63" s="922"/>
      <c r="AJ63" s="923"/>
      <c r="AK63" s="924"/>
      <c r="AL63" s="919"/>
      <c r="AM63" s="919"/>
      <c r="AN63" s="919"/>
      <c r="AO63" s="919"/>
      <c r="AP63" s="922">
        <v>13110</v>
      </c>
      <c r="AQ63" s="922"/>
      <c r="AR63" s="922"/>
      <c r="AS63" s="922"/>
      <c r="AT63" s="922"/>
      <c r="AU63" s="922">
        <v>2321</v>
      </c>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405</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579</v>
      </c>
      <c r="C68" s="950"/>
      <c r="D68" s="950"/>
      <c r="E68" s="950"/>
      <c r="F68" s="950"/>
      <c r="G68" s="950"/>
      <c r="H68" s="950"/>
      <c r="I68" s="950"/>
      <c r="J68" s="950"/>
      <c r="K68" s="950"/>
      <c r="L68" s="950"/>
      <c r="M68" s="950"/>
      <c r="N68" s="950"/>
      <c r="O68" s="950"/>
      <c r="P68" s="951"/>
      <c r="Q68" s="952">
        <v>11504</v>
      </c>
      <c r="R68" s="946"/>
      <c r="S68" s="946"/>
      <c r="T68" s="946"/>
      <c r="U68" s="946"/>
      <c r="V68" s="946">
        <v>10890</v>
      </c>
      <c r="W68" s="946"/>
      <c r="X68" s="946"/>
      <c r="Y68" s="946"/>
      <c r="Z68" s="946"/>
      <c r="AA68" s="946">
        <v>614</v>
      </c>
      <c r="AB68" s="946"/>
      <c r="AC68" s="946"/>
      <c r="AD68" s="946"/>
      <c r="AE68" s="946"/>
      <c r="AF68" s="946">
        <v>595</v>
      </c>
      <c r="AG68" s="946"/>
      <c r="AH68" s="946"/>
      <c r="AI68" s="946"/>
      <c r="AJ68" s="946"/>
      <c r="AK68" s="946" t="s">
        <v>575</v>
      </c>
      <c r="AL68" s="946"/>
      <c r="AM68" s="946"/>
      <c r="AN68" s="946"/>
      <c r="AO68" s="946"/>
      <c r="AP68" s="946">
        <v>12045</v>
      </c>
      <c r="AQ68" s="946"/>
      <c r="AR68" s="946"/>
      <c r="AS68" s="946"/>
      <c r="AT68" s="946"/>
      <c r="AU68" s="946">
        <v>4330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580</v>
      </c>
      <c r="C69" s="954"/>
      <c r="D69" s="954"/>
      <c r="E69" s="954"/>
      <c r="F69" s="954"/>
      <c r="G69" s="954"/>
      <c r="H69" s="954"/>
      <c r="I69" s="954"/>
      <c r="J69" s="954"/>
      <c r="K69" s="954"/>
      <c r="L69" s="954"/>
      <c r="M69" s="954"/>
      <c r="N69" s="954"/>
      <c r="O69" s="954"/>
      <c r="P69" s="955"/>
      <c r="Q69" s="956">
        <v>400</v>
      </c>
      <c r="R69" s="911"/>
      <c r="S69" s="911"/>
      <c r="T69" s="911"/>
      <c r="U69" s="911"/>
      <c r="V69" s="911">
        <v>363</v>
      </c>
      <c r="W69" s="911"/>
      <c r="X69" s="911"/>
      <c r="Y69" s="911"/>
      <c r="Z69" s="911"/>
      <c r="AA69" s="911">
        <v>37</v>
      </c>
      <c r="AB69" s="911"/>
      <c r="AC69" s="911"/>
      <c r="AD69" s="911"/>
      <c r="AE69" s="911"/>
      <c r="AF69" s="911">
        <v>37</v>
      </c>
      <c r="AG69" s="911"/>
      <c r="AH69" s="911"/>
      <c r="AI69" s="911"/>
      <c r="AJ69" s="911"/>
      <c r="AK69" s="911" t="s">
        <v>584</v>
      </c>
      <c r="AL69" s="911"/>
      <c r="AM69" s="911"/>
      <c r="AN69" s="911"/>
      <c r="AO69" s="911"/>
      <c r="AP69" s="911">
        <v>83</v>
      </c>
      <c r="AQ69" s="911"/>
      <c r="AR69" s="911"/>
      <c r="AS69" s="911"/>
      <c r="AT69" s="911"/>
      <c r="AU69" s="911">
        <v>19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581</v>
      </c>
      <c r="C70" s="954"/>
      <c r="D70" s="954"/>
      <c r="E70" s="954"/>
      <c r="F70" s="954"/>
      <c r="G70" s="954"/>
      <c r="H70" s="954"/>
      <c r="I70" s="954"/>
      <c r="J70" s="954"/>
      <c r="K70" s="954"/>
      <c r="L70" s="954"/>
      <c r="M70" s="954"/>
      <c r="N70" s="954"/>
      <c r="O70" s="954"/>
      <c r="P70" s="955"/>
      <c r="Q70" s="956">
        <v>4857</v>
      </c>
      <c r="R70" s="911"/>
      <c r="S70" s="911"/>
      <c r="T70" s="911"/>
      <c r="U70" s="911"/>
      <c r="V70" s="911">
        <v>3573</v>
      </c>
      <c r="W70" s="911"/>
      <c r="X70" s="911"/>
      <c r="Y70" s="911"/>
      <c r="Z70" s="911"/>
      <c r="AA70" s="911">
        <v>1284</v>
      </c>
      <c r="AB70" s="911"/>
      <c r="AC70" s="911"/>
      <c r="AD70" s="911"/>
      <c r="AE70" s="911"/>
      <c r="AF70" s="911">
        <v>1284</v>
      </c>
      <c r="AG70" s="911"/>
      <c r="AH70" s="911"/>
      <c r="AI70" s="911"/>
      <c r="AJ70" s="911"/>
      <c r="AK70" s="911">
        <v>636</v>
      </c>
      <c r="AL70" s="911"/>
      <c r="AM70" s="911"/>
      <c r="AN70" s="911"/>
      <c r="AO70" s="911"/>
      <c r="AP70" s="911" t="s">
        <v>575</v>
      </c>
      <c r="AQ70" s="911"/>
      <c r="AR70" s="911"/>
      <c r="AS70" s="911"/>
      <c r="AT70" s="911"/>
      <c r="AU70" s="911" t="s">
        <v>575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582</v>
      </c>
      <c r="C71" s="954"/>
      <c r="D71" s="954"/>
      <c r="E71" s="954"/>
      <c r="F71" s="954"/>
      <c r="G71" s="954"/>
      <c r="H71" s="954"/>
      <c r="I71" s="954"/>
      <c r="J71" s="954"/>
      <c r="K71" s="954"/>
      <c r="L71" s="954"/>
      <c r="M71" s="954"/>
      <c r="N71" s="954"/>
      <c r="O71" s="954"/>
      <c r="P71" s="955"/>
      <c r="Q71" s="956">
        <v>904813</v>
      </c>
      <c r="R71" s="911"/>
      <c r="S71" s="911"/>
      <c r="T71" s="911"/>
      <c r="U71" s="911"/>
      <c r="V71" s="911">
        <v>891291</v>
      </c>
      <c r="W71" s="911"/>
      <c r="X71" s="911"/>
      <c r="Y71" s="911"/>
      <c r="Z71" s="911"/>
      <c r="AA71" s="911">
        <v>13521</v>
      </c>
      <c r="AB71" s="911"/>
      <c r="AC71" s="911"/>
      <c r="AD71" s="911"/>
      <c r="AE71" s="911"/>
      <c r="AF71" s="911">
        <v>13521</v>
      </c>
      <c r="AG71" s="911"/>
      <c r="AH71" s="911"/>
      <c r="AI71" s="911"/>
      <c r="AJ71" s="911"/>
      <c r="AK71" s="911">
        <v>6476</v>
      </c>
      <c r="AL71" s="911"/>
      <c r="AM71" s="911"/>
      <c r="AN71" s="911"/>
      <c r="AO71" s="911"/>
      <c r="AP71" s="911" t="s">
        <v>575</v>
      </c>
      <c r="AQ71" s="911"/>
      <c r="AR71" s="911"/>
      <c r="AS71" s="911"/>
      <c r="AT71" s="911"/>
      <c r="AU71" s="911" t="s">
        <v>577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583</v>
      </c>
      <c r="C72" s="954"/>
      <c r="D72" s="954"/>
      <c r="E72" s="954"/>
      <c r="F72" s="954"/>
      <c r="G72" s="954"/>
      <c r="H72" s="954"/>
      <c r="I72" s="954"/>
      <c r="J72" s="954"/>
      <c r="K72" s="954"/>
      <c r="L72" s="954"/>
      <c r="M72" s="954"/>
      <c r="N72" s="954"/>
      <c r="O72" s="954"/>
      <c r="P72" s="955"/>
      <c r="Q72" s="956">
        <v>3683</v>
      </c>
      <c r="R72" s="911"/>
      <c r="S72" s="911"/>
      <c r="T72" s="911"/>
      <c r="U72" s="911"/>
      <c r="V72" s="911">
        <v>3610</v>
      </c>
      <c r="W72" s="911"/>
      <c r="X72" s="911"/>
      <c r="Y72" s="911"/>
      <c r="Z72" s="911"/>
      <c r="AA72" s="911">
        <v>73</v>
      </c>
      <c r="AB72" s="911"/>
      <c r="AC72" s="911"/>
      <c r="AD72" s="911"/>
      <c r="AE72" s="911"/>
      <c r="AF72" s="911">
        <v>73</v>
      </c>
      <c r="AG72" s="911"/>
      <c r="AH72" s="911"/>
      <c r="AI72" s="911"/>
      <c r="AJ72" s="911"/>
      <c r="AK72" s="911" t="s">
        <v>585</v>
      </c>
      <c r="AL72" s="911"/>
      <c r="AM72" s="911"/>
      <c r="AN72" s="911"/>
      <c r="AO72" s="911"/>
      <c r="AP72" s="911" t="s">
        <v>575</v>
      </c>
      <c r="AQ72" s="911"/>
      <c r="AR72" s="911"/>
      <c r="AS72" s="911"/>
      <c r="AT72" s="911"/>
      <c r="AU72" s="911" t="s">
        <v>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381</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15510</v>
      </c>
      <c r="AG88" s="922"/>
      <c r="AH88" s="922"/>
      <c r="AI88" s="922"/>
      <c r="AJ88" s="922"/>
      <c r="AK88" s="919"/>
      <c r="AL88" s="919"/>
      <c r="AM88" s="919"/>
      <c r="AN88" s="919"/>
      <c r="AO88" s="919"/>
      <c r="AP88" s="922">
        <v>12128</v>
      </c>
      <c r="AQ88" s="922"/>
      <c r="AR88" s="922"/>
      <c r="AS88" s="922"/>
      <c r="AT88" s="922"/>
      <c r="AU88" s="922">
        <v>4349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300</v>
      </c>
      <c r="AG109" s="975"/>
      <c r="AH109" s="975"/>
      <c r="AI109" s="975"/>
      <c r="AJ109" s="976"/>
      <c r="AK109" s="974" t="s">
        <v>299</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300</v>
      </c>
      <c r="BW109" s="975"/>
      <c r="BX109" s="975"/>
      <c r="BY109" s="975"/>
      <c r="BZ109" s="976"/>
      <c r="CA109" s="974" t="s">
        <v>299</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300</v>
      </c>
      <c r="DM109" s="975"/>
      <c r="DN109" s="975"/>
      <c r="DO109" s="975"/>
      <c r="DP109" s="976"/>
      <c r="DQ109" s="974" t="s">
        <v>299</v>
      </c>
      <c r="DR109" s="975"/>
      <c r="DS109" s="975"/>
      <c r="DT109" s="975"/>
      <c r="DU109" s="976"/>
      <c r="DV109" s="974" t="s">
        <v>421</v>
      </c>
      <c r="DW109" s="975"/>
      <c r="DX109" s="975"/>
      <c r="DY109" s="975"/>
      <c r="DZ109" s="977"/>
    </row>
    <row r="110" spans="1:131" s="246" customFormat="1" ht="26.25" customHeight="1" x14ac:dyDescent="0.2">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2334986</v>
      </c>
      <c r="AB110" s="982"/>
      <c r="AC110" s="982"/>
      <c r="AD110" s="982"/>
      <c r="AE110" s="983"/>
      <c r="AF110" s="984">
        <v>2485859</v>
      </c>
      <c r="AG110" s="982"/>
      <c r="AH110" s="982"/>
      <c r="AI110" s="982"/>
      <c r="AJ110" s="983"/>
      <c r="AK110" s="984">
        <v>2574692</v>
      </c>
      <c r="AL110" s="982"/>
      <c r="AM110" s="982"/>
      <c r="AN110" s="982"/>
      <c r="AO110" s="983"/>
      <c r="AP110" s="985">
        <v>11.3</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27027556</v>
      </c>
      <c r="BR110" s="1017"/>
      <c r="BS110" s="1017"/>
      <c r="BT110" s="1017"/>
      <c r="BU110" s="1017"/>
      <c r="BV110" s="1017">
        <v>27100315</v>
      </c>
      <c r="BW110" s="1017"/>
      <c r="BX110" s="1017"/>
      <c r="BY110" s="1017"/>
      <c r="BZ110" s="1017"/>
      <c r="CA110" s="1017">
        <v>27324535</v>
      </c>
      <c r="CB110" s="1017"/>
      <c r="CC110" s="1017"/>
      <c r="CD110" s="1017"/>
      <c r="CE110" s="1017"/>
      <c r="CF110" s="1031">
        <v>120.1</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428</v>
      </c>
      <c r="DM110" s="1017"/>
      <c r="DN110" s="1017"/>
      <c r="DO110" s="1017"/>
      <c r="DP110" s="1017"/>
      <c r="DQ110" s="1017" t="s">
        <v>427</v>
      </c>
      <c r="DR110" s="1017"/>
      <c r="DS110" s="1017"/>
      <c r="DT110" s="1017"/>
      <c r="DU110" s="1017"/>
      <c r="DV110" s="1018" t="s">
        <v>429</v>
      </c>
      <c r="DW110" s="1018"/>
      <c r="DX110" s="1018"/>
      <c r="DY110" s="1018"/>
      <c r="DZ110" s="1019"/>
    </row>
    <row r="111" spans="1:131" s="246" customFormat="1" ht="26.25" customHeight="1" x14ac:dyDescent="0.2">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431</v>
      </c>
      <c r="AG111" s="1024"/>
      <c r="AH111" s="1024"/>
      <c r="AI111" s="1024"/>
      <c r="AJ111" s="1025"/>
      <c r="AK111" s="1026">
        <v>6059</v>
      </c>
      <c r="AL111" s="1024"/>
      <c r="AM111" s="1024"/>
      <c r="AN111" s="1024"/>
      <c r="AO111" s="1025"/>
      <c r="AP111" s="1027">
        <v>0</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1257199</v>
      </c>
      <c r="BR111" s="1010"/>
      <c r="BS111" s="1010"/>
      <c r="BT111" s="1010"/>
      <c r="BU111" s="1010"/>
      <c r="BV111" s="1010">
        <v>1179565</v>
      </c>
      <c r="BW111" s="1010"/>
      <c r="BX111" s="1010"/>
      <c r="BY111" s="1010"/>
      <c r="BZ111" s="1010"/>
      <c r="CA111" s="1010">
        <v>1101464</v>
      </c>
      <c r="CB111" s="1010"/>
      <c r="CC111" s="1010"/>
      <c r="CD111" s="1010"/>
      <c r="CE111" s="1010"/>
      <c r="CF111" s="1004">
        <v>4.8</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434</v>
      </c>
      <c r="DM111" s="1010"/>
      <c r="DN111" s="1010"/>
      <c r="DO111" s="1010"/>
      <c r="DP111" s="1010"/>
      <c r="DQ111" s="1010" t="s">
        <v>435</v>
      </c>
      <c r="DR111" s="1010"/>
      <c r="DS111" s="1010"/>
      <c r="DT111" s="1010"/>
      <c r="DU111" s="1010"/>
      <c r="DV111" s="1011" t="s">
        <v>436</v>
      </c>
      <c r="DW111" s="1011"/>
      <c r="DX111" s="1011"/>
      <c r="DY111" s="1011"/>
      <c r="DZ111" s="1012"/>
    </row>
    <row r="112" spans="1:131" s="246" customFormat="1" ht="26.25" customHeight="1" x14ac:dyDescent="0.2">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114667</v>
      </c>
      <c r="AB112" s="1049"/>
      <c r="AC112" s="1049"/>
      <c r="AD112" s="1049"/>
      <c r="AE112" s="1050"/>
      <c r="AF112" s="1051">
        <v>124797</v>
      </c>
      <c r="AG112" s="1049"/>
      <c r="AH112" s="1049"/>
      <c r="AI112" s="1049"/>
      <c r="AJ112" s="1050"/>
      <c r="AK112" s="1051">
        <v>122595</v>
      </c>
      <c r="AL112" s="1049"/>
      <c r="AM112" s="1049"/>
      <c r="AN112" s="1049"/>
      <c r="AO112" s="1050"/>
      <c r="AP112" s="1052">
        <v>0.5</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1552978</v>
      </c>
      <c r="BR112" s="1010"/>
      <c r="BS112" s="1010"/>
      <c r="BT112" s="1010"/>
      <c r="BU112" s="1010"/>
      <c r="BV112" s="1010">
        <v>2066841</v>
      </c>
      <c r="BW112" s="1010"/>
      <c r="BX112" s="1010"/>
      <c r="BY112" s="1010"/>
      <c r="BZ112" s="1010"/>
      <c r="CA112" s="1010">
        <v>1966546</v>
      </c>
      <c r="CB112" s="1010"/>
      <c r="CC112" s="1010"/>
      <c r="CD112" s="1010"/>
      <c r="CE112" s="1010"/>
      <c r="CF112" s="1004">
        <v>8.6</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436</v>
      </c>
      <c r="DM112" s="1010"/>
      <c r="DN112" s="1010"/>
      <c r="DO112" s="1010"/>
      <c r="DP112" s="1010"/>
      <c r="DQ112" s="1010" t="s">
        <v>441</v>
      </c>
      <c r="DR112" s="1010"/>
      <c r="DS112" s="1010"/>
      <c r="DT112" s="1010"/>
      <c r="DU112" s="1010"/>
      <c r="DV112" s="1011" t="s">
        <v>435</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233614</v>
      </c>
      <c r="AB113" s="1024"/>
      <c r="AC113" s="1024"/>
      <c r="AD113" s="1024"/>
      <c r="AE113" s="1025"/>
      <c r="AF113" s="1026">
        <v>173441</v>
      </c>
      <c r="AG113" s="1024"/>
      <c r="AH113" s="1024"/>
      <c r="AI113" s="1024"/>
      <c r="AJ113" s="1025"/>
      <c r="AK113" s="1026">
        <v>167107</v>
      </c>
      <c r="AL113" s="1024"/>
      <c r="AM113" s="1024"/>
      <c r="AN113" s="1024"/>
      <c r="AO113" s="1025"/>
      <c r="AP113" s="1027">
        <v>0.7</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915597</v>
      </c>
      <c r="BR113" s="1010"/>
      <c r="BS113" s="1010"/>
      <c r="BT113" s="1010"/>
      <c r="BU113" s="1010"/>
      <c r="BV113" s="1010">
        <v>2300791</v>
      </c>
      <c r="BW113" s="1010"/>
      <c r="BX113" s="1010"/>
      <c r="BY113" s="1010"/>
      <c r="BZ113" s="1010"/>
      <c r="CA113" s="1010">
        <v>4349671</v>
      </c>
      <c r="CB113" s="1010"/>
      <c r="CC113" s="1010"/>
      <c r="CD113" s="1010"/>
      <c r="CE113" s="1010"/>
      <c r="CF113" s="1004">
        <v>19.100000000000001</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429</v>
      </c>
      <c r="DM113" s="1049"/>
      <c r="DN113" s="1049"/>
      <c r="DO113" s="1049"/>
      <c r="DP113" s="1050"/>
      <c r="DQ113" s="1051" t="s">
        <v>436</v>
      </c>
      <c r="DR113" s="1049"/>
      <c r="DS113" s="1049"/>
      <c r="DT113" s="1049"/>
      <c r="DU113" s="1050"/>
      <c r="DV113" s="1052" t="s">
        <v>427</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14246</v>
      </c>
      <c r="AB114" s="1049"/>
      <c r="AC114" s="1049"/>
      <c r="AD114" s="1049"/>
      <c r="AE114" s="1050"/>
      <c r="AF114" s="1051">
        <v>312</v>
      </c>
      <c r="AG114" s="1049"/>
      <c r="AH114" s="1049"/>
      <c r="AI114" s="1049"/>
      <c r="AJ114" s="1050"/>
      <c r="AK114" s="1051">
        <v>30201</v>
      </c>
      <c r="AL114" s="1049"/>
      <c r="AM114" s="1049"/>
      <c r="AN114" s="1049"/>
      <c r="AO114" s="1050"/>
      <c r="AP114" s="1052">
        <v>0.1</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3316394</v>
      </c>
      <c r="BR114" s="1010"/>
      <c r="BS114" s="1010"/>
      <c r="BT114" s="1010"/>
      <c r="BU114" s="1010"/>
      <c r="BV114" s="1010">
        <v>3175025</v>
      </c>
      <c r="BW114" s="1010"/>
      <c r="BX114" s="1010"/>
      <c r="BY114" s="1010"/>
      <c r="BZ114" s="1010"/>
      <c r="CA114" s="1010">
        <v>2782569</v>
      </c>
      <c r="CB114" s="1010"/>
      <c r="CC114" s="1010"/>
      <c r="CD114" s="1010"/>
      <c r="CE114" s="1010"/>
      <c r="CF114" s="1004">
        <v>12.2</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436</v>
      </c>
      <c r="DM114" s="1049"/>
      <c r="DN114" s="1049"/>
      <c r="DO114" s="1049"/>
      <c r="DP114" s="1050"/>
      <c r="DQ114" s="1051" t="s">
        <v>427</v>
      </c>
      <c r="DR114" s="1049"/>
      <c r="DS114" s="1049"/>
      <c r="DT114" s="1049"/>
      <c r="DU114" s="1050"/>
      <c r="DV114" s="1052" t="s">
        <v>448</v>
      </c>
      <c r="DW114" s="1053"/>
      <c r="DX114" s="1053"/>
      <c r="DY114" s="1053"/>
      <c r="DZ114" s="1054"/>
    </row>
    <row r="115" spans="1:130" s="246" customFormat="1" ht="26.25" customHeight="1" x14ac:dyDescent="0.2">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77171</v>
      </c>
      <c r="AB115" s="1024"/>
      <c r="AC115" s="1024"/>
      <c r="AD115" s="1024"/>
      <c r="AE115" s="1025"/>
      <c r="AF115" s="1026">
        <v>77634</v>
      </c>
      <c r="AG115" s="1024"/>
      <c r="AH115" s="1024"/>
      <c r="AI115" s="1024"/>
      <c r="AJ115" s="1025"/>
      <c r="AK115" s="1026">
        <v>78101</v>
      </c>
      <c r="AL115" s="1024"/>
      <c r="AM115" s="1024"/>
      <c r="AN115" s="1024"/>
      <c r="AO115" s="1025"/>
      <c r="AP115" s="1027">
        <v>0.3</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448</v>
      </c>
      <c r="BR115" s="1010"/>
      <c r="BS115" s="1010"/>
      <c r="BT115" s="1010"/>
      <c r="BU115" s="1010"/>
      <c r="BV115" s="1010" t="s">
        <v>448</v>
      </c>
      <c r="BW115" s="1010"/>
      <c r="BX115" s="1010"/>
      <c r="BY115" s="1010"/>
      <c r="BZ115" s="1010"/>
      <c r="CA115" s="1010" t="s">
        <v>427</v>
      </c>
      <c r="CB115" s="1010"/>
      <c r="CC115" s="1010"/>
      <c r="CD115" s="1010"/>
      <c r="CE115" s="1010"/>
      <c r="CF115" s="1004" t="s">
        <v>427</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128</v>
      </c>
      <c r="DR115" s="1049"/>
      <c r="DS115" s="1049"/>
      <c r="DT115" s="1049"/>
      <c r="DU115" s="1050"/>
      <c r="DV115" s="1052" t="s">
        <v>427</v>
      </c>
      <c r="DW115" s="1053"/>
      <c r="DX115" s="1053"/>
      <c r="DY115" s="1053"/>
      <c r="DZ115" s="1054"/>
    </row>
    <row r="116" spans="1:130" s="246" customFormat="1" ht="26.25" customHeight="1" x14ac:dyDescent="0.2">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435</v>
      </c>
      <c r="AB116" s="1049"/>
      <c r="AC116" s="1049"/>
      <c r="AD116" s="1049"/>
      <c r="AE116" s="1050"/>
      <c r="AF116" s="1051" t="s">
        <v>441</v>
      </c>
      <c r="AG116" s="1049"/>
      <c r="AH116" s="1049"/>
      <c r="AI116" s="1049"/>
      <c r="AJ116" s="1050"/>
      <c r="AK116" s="1051" t="s">
        <v>453</v>
      </c>
      <c r="AL116" s="1049"/>
      <c r="AM116" s="1049"/>
      <c r="AN116" s="1049"/>
      <c r="AO116" s="1050"/>
      <c r="AP116" s="1052" t="s">
        <v>436</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428</v>
      </c>
      <c r="BR116" s="1010"/>
      <c r="BS116" s="1010"/>
      <c r="BT116" s="1010"/>
      <c r="BU116" s="1010"/>
      <c r="BV116" s="1010" t="s">
        <v>427</v>
      </c>
      <c r="BW116" s="1010"/>
      <c r="BX116" s="1010"/>
      <c r="BY116" s="1010"/>
      <c r="BZ116" s="1010"/>
      <c r="CA116" s="1010" t="s">
        <v>429</v>
      </c>
      <c r="CB116" s="1010"/>
      <c r="CC116" s="1010"/>
      <c r="CD116" s="1010"/>
      <c r="CE116" s="1010"/>
      <c r="CF116" s="1004" t="s">
        <v>453</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435</v>
      </c>
      <c r="DM116" s="1049"/>
      <c r="DN116" s="1049"/>
      <c r="DO116" s="1049"/>
      <c r="DP116" s="1050"/>
      <c r="DQ116" s="1051" t="s">
        <v>431</v>
      </c>
      <c r="DR116" s="1049"/>
      <c r="DS116" s="1049"/>
      <c r="DT116" s="1049"/>
      <c r="DU116" s="1050"/>
      <c r="DV116" s="1052" t="s">
        <v>436</v>
      </c>
      <c r="DW116" s="1053"/>
      <c r="DX116" s="1053"/>
      <c r="DY116" s="1053"/>
      <c r="DZ116" s="1054"/>
    </row>
    <row r="117" spans="1:130" s="246" customFormat="1" ht="26.25" customHeight="1" x14ac:dyDescent="0.2">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2774684</v>
      </c>
      <c r="AB117" s="1067"/>
      <c r="AC117" s="1067"/>
      <c r="AD117" s="1067"/>
      <c r="AE117" s="1068"/>
      <c r="AF117" s="1069">
        <v>2862043</v>
      </c>
      <c r="AG117" s="1067"/>
      <c r="AH117" s="1067"/>
      <c r="AI117" s="1067"/>
      <c r="AJ117" s="1068"/>
      <c r="AK117" s="1069">
        <v>2978755</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431</v>
      </c>
      <c r="BW117" s="1010"/>
      <c r="BX117" s="1010"/>
      <c r="BY117" s="1010"/>
      <c r="BZ117" s="1010"/>
      <c r="CA117" s="1010" t="s">
        <v>435</v>
      </c>
      <c r="CB117" s="1010"/>
      <c r="CC117" s="1010"/>
      <c r="CD117" s="1010"/>
      <c r="CE117" s="1010"/>
      <c r="CF117" s="1004" t="s">
        <v>128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128</v>
      </c>
      <c r="DM117" s="1049"/>
      <c r="DN117" s="1049"/>
      <c r="DO117" s="1049"/>
      <c r="DP117" s="1050"/>
      <c r="DQ117" s="1051" t="s">
        <v>441</v>
      </c>
      <c r="DR117" s="1049"/>
      <c r="DS117" s="1049"/>
      <c r="DT117" s="1049"/>
      <c r="DU117" s="1050"/>
      <c r="DV117" s="1052" t="s">
        <v>441</v>
      </c>
      <c r="DW117" s="1053"/>
      <c r="DX117" s="1053"/>
      <c r="DY117" s="1053"/>
      <c r="DZ117" s="1054"/>
    </row>
    <row r="118" spans="1:130" s="246" customFormat="1" ht="26.25" customHeight="1" x14ac:dyDescent="0.2">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300</v>
      </c>
      <c r="AG118" s="975"/>
      <c r="AH118" s="975"/>
      <c r="AI118" s="975"/>
      <c r="AJ118" s="976"/>
      <c r="AK118" s="974" t="s">
        <v>299</v>
      </c>
      <c r="AL118" s="975"/>
      <c r="AM118" s="975"/>
      <c r="AN118" s="975"/>
      <c r="AO118" s="976"/>
      <c r="AP118" s="1061" t="s">
        <v>421</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448</v>
      </c>
      <c r="BW118" s="1088"/>
      <c r="BX118" s="1088"/>
      <c r="BY118" s="1088"/>
      <c r="BZ118" s="1088"/>
      <c r="CA118" s="1088" t="s">
        <v>128</v>
      </c>
      <c r="CB118" s="1088"/>
      <c r="CC118" s="1088"/>
      <c r="CD118" s="1088"/>
      <c r="CE118" s="1088"/>
      <c r="CF118" s="1004" t="s">
        <v>441</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461</v>
      </c>
      <c r="DH118" s="1049"/>
      <c r="DI118" s="1049"/>
      <c r="DJ118" s="1049"/>
      <c r="DK118" s="1050"/>
      <c r="DL118" s="1051" t="s">
        <v>441</v>
      </c>
      <c r="DM118" s="1049"/>
      <c r="DN118" s="1049"/>
      <c r="DO118" s="1049"/>
      <c r="DP118" s="1050"/>
      <c r="DQ118" s="1051" t="s">
        <v>427</v>
      </c>
      <c r="DR118" s="1049"/>
      <c r="DS118" s="1049"/>
      <c r="DT118" s="1049"/>
      <c r="DU118" s="1050"/>
      <c r="DV118" s="1052" t="s">
        <v>427</v>
      </c>
      <c r="DW118" s="1053"/>
      <c r="DX118" s="1053"/>
      <c r="DY118" s="1053"/>
      <c r="DZ118" s="1054"/>
    </row>
    <row r="119" spans="1:130" s="246" customFormat="1" ht="26.25" customHeight="1" x14ac:dyDescent="0.2">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427</v>
      </c>
      <c r="AB119" s="982"/>
      <c r="AC119" s="982"/>
      <c r="AD119" s="982"/>
      <c r="AE119" s="983"/>
      <c r="AF119" s="984" t="s">
        <v>128</v>
      </c>
      <c r="AG119" s="982"/>
      <c r="AH119" s="982"/>
      <c r="AI119" s="982"/>
      <c r="AJ119" s="983"/>
      <c r="AK119" s="984" t="s">
        <v>431</v>
      </c>
      <c r="AL119" s="982"/>
      <c r="AM119" s="982"/>
      <c r="AN119" s="982"/>
      <c r="AO119" s="983"/>
      <c r="AP119" s="985" t="s">
        <v>128</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462</v>
      </c>
      <c r="BP119" s="1096"/>
      <c r="BQ119" s="1087">
        <v>34069724</v>
      </c>
      <c r="BR119" s="1088"/>
      <c r="BS119" s="1088"/>
      <c r="BT119" s="1088"/>
      <c r="BU119" s="1088"/>
      <c r="BV119" s="1088">
        <v>35822537</v>
      </c>
      <c r="BW119" s="1088"/>
      <c r="BX119" s="1088"/>
      <c r="BY119" s="1088"/>
      <c r="BZ119" s="1088"/>
      <c r="CA119" s="1088">
        <v>37524785</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1257199</v>
      </c>
      <c r="DH119" s="1074"/>
      <c r="DI119" s="1074"/>
      <c r="DJ119" s="1074"/>
      <c r="DK119" s="1075"/>
      <c r="DL119" s="1073">
        <v>1179565</v>
      </c>
      <c r="DM119" s="1074"/>
      <c r="DN119" s="1074"/>
      <c r="DO119" s="1074"/>
      <c r="DP119" s="1075"/>
      <c r="DQ119" s="1073">
        <v>1101464</v>
      </c>
      <c r="DR119" s="1074"/>
      <c r="DS119" s="1074"/>
      <c r="DT119" s="1074"/>
      <c r="DU119" s="1075"/>
      <c r="DV119" s="1076">
        <v>4.8</v>
      </c>
      <c r="DW119" s="1077"/>
      <c r="DX119" s="1077"/>
      <c r="DY119" s="1077"/>
      <c r="DZ119" s="1078"/>
    </row>
    <row r="120" spans="1:130" s="246" customFormat="1" ht="26.25" customHeight="1" x14ac:dyDescent="0.2">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441</v>
      </c>
      <c r="AB120" s="1049"/>
      <c r="AC120" s="1049"/>
      <c r="AD120" s="1049"/>
      <c r="AE120" s="1050"/>
      <c r="AF120" s="1051" t="s">
        <v>448</v>
      </c>
      <c r="AG120" s="1049"/>
      <c r="AH120" s="1049"/>
      <c r="AI120" s="1049"/>
      <c r="AJ120" s="1050"/>
      <c r="AK120" s="1051" t="s">
        <v>435</v>
      </c>
      <c r="AL120" s="1049"/>
      <c r="AM120" s="1049"/>
      <c r="AN120" s="1049"/>
      <c r="AO120" s="1050"/>
      <c r="AP120" s="1052" t="s">
        <v>441</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6794606</v>
      </c>
      <c r="BR120" s="1017"/>
      <c r="BS120" s="1017"/>
      <c r="BT120" s="1017"/>
      <c r="BU120" s="1017"/>
      <c r="BV120" s="1017">
        <v>7260154</v>
      </c>
      <c r="BW120" s="1017"/>
      <c r="BX120" s="1017"/>
      <c r="BY120" s="1017"/>
      <c r="BZ120" s="1017"/>
      <c r="CA120" s="1017">
        <v>7505319</v>
      </c>
      <c r="CB120" s="1017"/>
      <c r="CC120" s="1017"/>
      <c r="CD120" s="1017"/>
      <c r="CE120" s="1017"/>
      <c r="CF120" s="1031">
        <v>33</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t="s">
        <v>431</v>
      </c>
      <c r="DH120" s="1017"/>
      <c r="DI120" s="1017"/>
      <c r="DJ120" s="1017"/>
      <c r="DK120" s="1017"/>
      <c r="DL120" s="1017">
        <v>2066841</v>
      </c>
      <c r="DM120" s="1017"/>
      <c r="DN120" s="1017"/>
      <c r="DO120" s="1017"/>
      <c r="DP120" s="1017"/>
      <c r="DQ120" s="1017">
        <v>2320525</v>
      </c>
      <c r="DR120" s="1017"/>
      <c r="DS120" s="1017"/>
      <c r="DT120" s="1017"/>
      <c r="DU120" s="1017"/>
      <c r="DV120" s="1018">
        <v>10.199999999999999</v>
      </c>
      <c r="DW120" s="1018"/>
      <c r="DX120" s="1018"/>
      <c r="DY120" s="1018"/>
      <c r="DZ120" s="1019"/>
    </row>
    <row r="121" spans="1:130" s="246" customFormat="1" ht="26.25" customHeight="1" x14ac:dyDescent="0.2">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431</v>
      </c>
      <c r="AB121" s="1049"/>
      <c r="AC121" s="1049"/>
      <c r="AD121" s="1049"/>
      <c r="AE121" s="1050"/>
      <c r="AF121" s="1051" t="s">
        <v>128</v>
      </c>
      <c r="AG121" s="1049"/>
      <c r="AH121" s="1049"/>
      <c r="AI121" s="1049"/>
      <c r="AJ121" s="1050"/>
      <c r="AK121" s="1051" t="s">
        <v>441</v>
      </c>
      <c r="AL121" s="1049"/>
      <c r="AM121" s="1049"/>
      <c r="AN121" s="1049"/>
      <c r="AO121" s="1050"/>
      <c r="AP121" s="1052" t="s">
        <v>441</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4744718</v>
      </c>
      <c r="BR121" s="1010"/>
      <c r="BS121" s="1010"/>
      <c r="BT121" s="1010"/>
      <c r="BU121" s="1010"/>
      <c r="BV121" s="1010">
        <v>4887456</v>
      </c>
      <c r="BW121" s="1010"/>
      <c r="BX121" s="1010"/>
      <c r="BY121" s="1010"/>
      <c r="BZ121" s="1010"/>
      <c r="CA121" s="1010">
        <v>5444481</v>
      </c>
      <c r="CB121" s="1010"/>
      <c r="CC121" s="1010"/>
      <c r="CD121" s="1010"/>
      <c r="CE121" s="1010"/>
      <c r="CF121" s="1004">
        <v>23.9</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1298</v>
      </c>
      <c r="DH121" s="1010"/>
      <c r="DI121" s="1010"/>
      <c r="DJ121" s="1010"/>
      <c r="DK121" s="1010"/>
      <c r="DL121" s="1010" t="s">
        <v>471</v>
      </c>
      <c r="DM121" s="1010"/>
      <c r="DN121" s="1010"/>
      <c r="DO121" s="1010"/>
      <c r="DP121" s="1010"/>
      <c r="DQ121" s="1010" t="s">
        <v>128</v>
      </c>
      <c r="DR121" s="1010"/>
      <c r="DS121" s="1010"/>
      <c r="DT121" s="1010"/>
      <c r="DU121" s="1010"/>
      <c r="DV121" s="1011" t="s">
        <v>128</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461</v>
      </c>
      <c r="AB122" s="1049"/>
      <c r="AC122" s="1049"/>
      <c r="AD122" s="1049"/>
      <c r="AE122" s="1050"/>
      <c r="AF122" s="1051" t="s">
        <v>461</v>
      </c>
      <c r="AG122" s="1049"/>
      <c r="AH122" s="1049"/>
      <c r="AI122" s="1049"/>
      <c r="AJ122" s="1050"/>
      <c r="AK122" s="1051" t="s">
        <v>441</v>
      </c>
      <c r="AL122" s="1049"/>
      <c r="AM122" s="1049"/>
      <c r="AN122" s="1049"/>
      <c r="AO122" s="1050"/>
      <c r="AP122" s="1052" t="s">
        <v>448</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20195949</v>
      </c>
      <c r="BR122" s="1088"/>
      <c r="BS122" s="1088"/>
      <c r="BT122" s="1088"/>
      <c r="BU122" s="1088"/>
      <c r="BV122" s="1088">
        <v>19150375</v>
      </c>
      <c r="BW122" s="1088"/>
      <c r="BX122" s="1088"/>
      <c r="BY122" s="1088"/>
      <c r="BZ122" s="1088"/>
      <c r="CA122" s="1088">
        <v>18583774</v>
      </c>
      <c r="CB122" s="1088"/>
      <c r="CC122" s="1088"/>
      <c r="CD122" s="1088"/>
      <c r="CE122" s="1088"/>
      <c r="CF122" s="1108">
        <v>81.7</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441</v>
      </c>
      <c r="DH122" s="1010"/>
      <c r="DI122" s="1010"/>
      <c r="DJ122" s="1010"/>
      <c r="DK122" s="1010"/>
      <c r="DL122" s="1010" t="s">
        <v>441</v>
      </c>
      <c r="DM122" s="1010"/>
      <c r="DN122" s="1010"/>
      <c r="DO122" s="1010"/>
      <c r="DP122" s="1010"/>
      <c r="DQ122" s="1010" t="s">
        <v>441</v>
      </c>
      <c r="DR122" s="1010"/>
      <c r="DS122" s="1010"/>
      <c r="DT122" s="1010"/>
      <c r="DU122" s="1010"/>
      <c r="DV122" s="1011" t="s">
        <v>461</v>
      </c>
      <c r="DW122" s="1011"/>
      <c r="DX122" s="1011"/>
      <c r="DY122" s="1011"/>
      <c r="DZ122" s="1012"/>
    </row>
    <row r="123" spans="1:130" s="246" customFormat="1" ht="26.25" customHeight="1" x14ac:dyDescent="0.2">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441</v>
      </c>
      <c r="AB123" s="1049"/>
      <c r="AC123" s="1049"/>
      <c r="AD123" s="1049"/>
      <c r="AE123" s="1050"/>
      <c r="AF123" s="1051" t="s">
        <v>461</v>
      </c>
      <c r="AG123" s="1049"/>
      <c r="AH123" s="1049"/>
      <c r="AI123" s="1049"/>
      <c r="AJ123" s="1050"/>
      <c r="AK123" s="1051" t="s">
        <v>471</v>
      </c>
      <c r="AL123" s="1049"/>
      <c r="AM123" s="1049"/>
      <c r="AN123" s="1049"/>
      <c r="AO123" s="1050"/>
      <c r="AP123" s="1052" t="s">
        <v>429</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474</v>
      </c>
      <c r="BP123" s="1096"/>
      <c r="BQ123" s="1155">
        <v>31735273</v>
      </c>
      <c r="BR123" s="1156"/>
      <c r="BS123" s="1156"/>
      <c r="BT123" s="1156"/>
      <c r="BU123" s="1156"/>
      <c r="BV123" s="1156">
        <v>31297985</v>
      </c>
      <c r="BW123" s="1156"/>
      <c r="BX123" s="1156"/>
      <c r="BY123" s="1156"/>
      <c r="BZ123" s="1156"/>
      <c r="CA123" s="1156">
        <v>31533574</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448</v>
      </c>
      <c r="DM123" s="1049"/>
      <c r="DN123" s="1049"/>
      <c r="DO123" s="1049"/>
      <c r="DP123" s="1050"/>
      <c r="DQ123" s="1051" t="s">
        <v>128</v>
      </c>
      <c r="DR123" s="1049"/>
      <c r="DS123" s="1049"/>
      <c r="DT123" s="1049"/>
      <c r="DU123" s="1050"/>
      <c r="DV123" s="1052" t="s">
        <v>461</v>
      </c>
      <c r="DW123" s="1053"/>
      <c r="DX123" s="1053"/>
      <c r="DY123" s="1053"/>
      <c r="DZ123" s="1054"/>
    </row>
    <row r="124" spans="1:130" s="246" customFormat="1" ht="26.25" customHeight="1" thickBot="1" x14ac:dyDescent="0.25">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448</v>
      </c>
      <c r="AB124" s="1049"/>
      <c r="AC124" s="1049"/>
      <c r="AD124" s="1049"/>
      <c r="AE124" s="1050"/>
      <c r="AF124" s="1051" t="s">
        <v>128</v>
      </c>
      <c r="AG124" s="1049"/>
      <c r="AH124" s="1049"/>
      <c r="AI124" s="1049"/>
      <c r="AJ124" s="1050"/>
      <c r="AK124" s="1051" t="s">
        <v>429</v>
      </c>
      <c r="AL124" s="1049"/>
      <c r="AM124" s="1049"/>
      <c r="AN124" s="1049"/>
      <c r="AO124" s="1050"/>
      <c r="AP124" s="1052" t="s">
        <v>448</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10.8</v>
      </c>
      <c r="BR124" s="1118"/>
      <c r="BS124" s="1118"/>
      <c r="BT124" s="1118"/>
      <c r="BU124" s="1118"/>
      <c r="BV124" s="1118">
        <v>20.5</v>
      </c>
      <c r="BW124" s="1118"/>
      <c r="BX124" s="1118"/>
      <c r="BY124" s="1118"/>
      <c r="BZ124" s="1118"/>
      <c r="CA124" s="1118">
        <v>26.3</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v>1551680</v>
      </c>
      <c r="DH124" s="1074"/>
      <c r="DI124" s="1074"/>
      <c r="DJ124" s="1074"/>
      <c r="DK124" s="1075"/>
      <c r="DL124" s="1073" t="s">
        <v>128</v>
      </c>
      <c r="DM124" s="1074"/>
      <c r="DN124" s="1074"/>
      <c r="DO124" s="1074"/>
      <c r="DP124" s="1075"/>
      <c r="DQ124" s="1073" t="s">
        <v>427</v>
      </c>
      <c r="DR124" s="1074"/>
      <c r="DS124" s="1074"/>
      <c r="DT124" s="1074"/>
      <c r="DU124" s="1075"/>
      <c r="DV124" s="1076" t="s">
        <v>128</v>
      </c>
      <c r="DW124" s="1077"/>
      <c r="DX124" s="1077"/>
      <c r="DY124" s="1077"/>
      <c r="DZ124" s="1078"/>
    </row>
    <row r="125" spans="1:130" s="246" customFormat="1" ht="26.25" customHeight="1" x14ac:dyDescent="0.2">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441</v>
      </c>
      <c r="AB125" s="1049"/>
      <c r="AC125" s="1049"/>
      <c r="AD125" s="1049"/>
      <c r="AE125" s="1050"/>
      <c r="AF125" s="1051" t="s">
        <v>427</v>
      </c>
      <c r="AG125" s="1049"/>
      <c r="AH125" s="1049"/>
      <c r="AI125" s="1049"/>
      <c r="AJ125" s="1050"/>
      <c r="AK125" s="1051" t="s">
        <v>441</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5">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77171</v>
      </c>
      <c r="AB126" s="1049"/>
      <c r="AC126" s="1049"/>
      <c r="AD126" s="1049"/>
      <c r="AE126" s="1050"/>
      <c r="AF126" s="1051">
        <v>77634</v>
      </c>
      <c r="AG126" s="1049"/>
      <c r="AH126" s="1049"/>
      <c r="AI126" s="1049"/>
      <c r="AJ126" s="1050"/>
      <c r="AK126" s="1051">
        <v>78101</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429</v>
      </c>
      <c r="DH126" s="1010"/>
      <c r="DI126" s="1010"/>
      <c r="DJ126" s="1010"/>
      <c r="DK126" s="1010"/>
      <c r="DL126" s="1010" t="s">
        <v>429</v>
      </c>
      <c r="DM126" s="1010"/>
      <c r="DN126" s="1010"/>
      <c r="DO126" s="1010"/>
      <c r="DP126" s="1010"/>
      <c r="DQ126" s="1010" t="s">
        <v>429</v>
      </c>
      <c r="DR126" s="1010"/>
      <c r="DS126" s="1010"/>
      <c r="DT126" s="1010"/>
      <c r="DU126" s="1010"/>
      <c r="DV126" s="1011" t="s">
        <v>128</v>
      </c>
      <c r="DW126" s="1011"/>
      <c r="DX126" s="1011"/>
      <c r="DY126" s="1011"/>
      <c r="DZ126" s="1012"/>
    </row>
    <row r="127" spans="1:130" s="246" customFormat="1" ht="26.25" customHeight="1" x14ac:dyDescent="0.2">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441</v>
      </c>
      <c r="AG127" s="1049"/>
      <c r="AH127" s="1049"/>
      <c r="AI127" s="1049"/>
      <c r="AJ127" s="1050"/>
      <c r="AK127" s="1051" t="s">
        <v>429</v>
      </c>
      <c r="AL127" s="1049"/>
      <c r="AM127" s="1049"/>
      <c r="AN127" s="1049"/>
      <c r="AO127" s="1050"/>
      <c r="AP127" s="1052" t="s">
        <v>441</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441</v>
      </c>
      <c r="DM127" s="1010"/>
      <c r="DN127" s="1010"/>
      <c r="DO127" s="1010"/>
      <c r="DP127" s="1010"/>
      <c r="DQ127" s="1010" t="s">
        <v>441</v>
      </c>
      <c r="DR127" s="1010"/>
      <c r="DS127" s="1010"/>
      <c r="DT127" s="1010"/>
      <c r="DU127" s="1010"/>
      <c r="DV127" s="1011" t="s">
        <v>128</v>
      </c>
      <c r="DW127" s="1011"/>
      <c r="DX127" s="1011"/>
      <c r="DY127" s="1011"/>
      <c r="DZ127" s="1012"/>
    </row>
    <row r="128" spans="1:130" s="246" customFormat="1" ht="26.25" customHeight="1" thickBot="1" x14ac:dyDescent="0.25">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528808</v>
      </c>
      <c r="AB128" s="1138"/>
      <c r="AC128" s="1138"/>
      <c r="AD128" s="1138"/>
      <c r="AE128" s="1139"/>
      <c r="AF128" s="1140">
        <v>748587</v>
      </c>
      <c r="AG128" s="1138"/>
      <c r="AH128" s="1138"/>
      <c r="AI128" s="1138"/>
      <c r="AJ128" s="1139"/>
      <c r="AK128" s="1140">
        <v>510132</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128</v>
      </c>
      <c r="BG128" s="1145"/>
      <c r="BH128" s="1145"/>
      <c r="BI128" s="1145"/>
      <c r="BJ128" s="1145"/>
      <c r="BK128" s="1145"/>
      <c r="BL128" s="1146"/>
      <c r="BM128" s="1144">
        <v>12.1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461</v>
      </c>
      <c r="DR128" s="1130"/>
      <c r="DS128" s="1130"/>
      <c r="DT128" s="1130"/>
      <c r="DU128" s="1130"/>
      <c r="DV128" s="1131" t="s">
        <v>427</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23545494</v>
      </c>
      <c r="AB129" s="1049"/>
      <c r="AC129" s="1049"/>
      <c r="AD129" s="1049"/>
      <c r="AE129" s="1050"/>
      <c r="AF129" s="1051">
        <v>23971610</v>
      </c>
      <c r="AG129" s="1049"/>
      <c r="AH129" s="1049"/>
      <c r="AI129" s="1049"/>
      <c r="AJ129" s="1050"/>
      <c r="AK129" s="1051">
        <v>24679745</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128</v>
      </c>
      <c r="BG129" s="1159"/>
      <c r="BH129" s="1159"/>
      <c r="BI129" s="1159"/>
      <c r="BJ129" s="1159"/>
      <c r="BK129" s="1159"/>
      <c r="BL129" s="1160"/>
      <c r="BM129" s="1158">
        <v>17.100000000000001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1979818</v>
      </c>
      <c r="AB130" s="1049"/>
      <c r="AC130" s="1049"/>
      <c r="AD130" s="1049"/>
      <c r="AE130" s="1050"/>
      <c r="AF130" s="1051">
        <v>1951607</v>
      </c>
      <c r="AG130" s="1049"/>
      <c r="AH130" s="1049"/>
      <c r="AI130" s="1049"/>
      <c r="AJ130" s="1050"/>
      <c r="AK130" s="1051">
        <v>1929996</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21565676</v>
      </c>
      <c r="AB131" s="1074"/>
      <c r="AC131" s="1074"/>
      <c r="AD131" s="1074"/>
      <c r="AE131" s="1075"/>
      <c r="AF131" s="1073">
        <v>22020003</v>
      </c>
      <c r="AG131" s="1074"/>
      <c r="AH131" s="1074"/>
      <c r="AI131" s="1074"/>
      <c r="AJ131" s="1075"/>
      <c r="AK131" s="1073">
        <v>22749749</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26.3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1.2337104569999999</v>
      </c>
      <c r="AB132" s="1190"/>
      <c r="AC132" s="1190"/>
      <c r="AD132" s="1190"/>
      <c r="AE132" s="1191"/>
      <c r="AF132" s="1192">
        <v>0.73500898299999995</v>
      </c>
      <c r="AG132" s="1190"/>
      <c r="AH132" s="1190"/>
      <c r="AI132" s="1190"/>
      <c r="AJ132" s="1191"/>
      <c r="AK132" s="1192">
        <v>2.3676173309999999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0.9</v>
      </c>
      <c r="AB133" s="1173"/>
      <c r="AC133" s="1173"/>
      <c r="AD133" s="1173"/>
      <c r="AE133" s="1174"/>
      <c r="AF133" s="1172">
        <v>0.8</v>
      </c>
      <c r="AG133" s="1173"/>
      <c r="AH133" s="1173"/>
      <c r="AI133" s="1173"/>
      <c r="AJ133" s="1174"/>
      <c r="AK133" s="1172">
        <v>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YhwvryNZR1eMxa84DtWTzcBe4HG7d12hWmdLF6nk46vTfxgeuKFb8/qGVeBA0LstcIbvUQvzy0abw2ZtVMM9A==" saltValue="u7hLTOmG40x4t6DIo8d3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lzJOjovxr7A+ORqsUev7Z97qDsxqn7Cd7G/kpqgTz0FsE7U7d06bIA6gZVUE3vB5fN9yMPyO+ddXznvfhjs6Tg==" saltValue="9TOQDczMNp0QrROynu44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6UnDfbB/ATezJqZqBg2BzfBnV5+jps09Uj02bU11lOIVxU92eGRO/3GPvqbefJ2NuucMgLon363FNlCH5wLHQ==" saltValue="FYafF1DcZU2kqmXlmsbU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6921512</v>
      </c>
      <c r="AP9" s="312">
        <v>51964</v>
      </c>
      <c r="AQ9" s="313">
        <v>56739</v>
      </c>
      <c r="AR9" s="314">
        <v>-8.4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580450</v>
      </c>
      <c r="AP10" s="315">
        <v>4358</v>
      </c>
      <c r="AQ10" s="316">
        <v>3644</v>
      </c>
      <c r="AR10" s="317">
        <v>19.600000000000001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187186</v>
      </c>
      <c r="AP11" s="315">
        <v>1405</v>
      </c>
      <c r="AQ11" s="316">
        <v>3408</v>
      </c>
      <c r="AR11" s="317">
        <v>-58.8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18226</v>
      </c>
      <c r="AP12" s="315">
        <v>137</v>
      </c>
      <c r="AQ12" s="316">
        <v>508</v>
      </c>
      <c r="AR12" s="317">
        <v>-73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514</v>
      </c>
      <c r="AP13" s="315" t="s">
        <v>514</v>
      </c>
      <c r="AQ13" s="316">
        <v>12</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239445</v>
      </c>
      <c r="AP14" s="315">
        <v>1798</v>
      </c>
      <c r="AQ14" s="316">
        <v>2329</v>
      </c>
      <c r="AR14" s="317">
        <v>-22.8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142797</v>
      </c>
      <c r="AP15" s="315">
        <v>1072</v>
      </c>
      <c r="AQ15" s="316">
        <v>1096</v>
      </c>
      <c r="AR15" s="317">
        <v>-2.2000000000000002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-539541</v>
      </c>
      <c r="AP16" s="315">
        <v>-4051</v>
      </c>
      <c r="AQ16" s="316">
        <v>-4593</v>
      </c>
      <c r="AR16" s="317">
        <v>-11.8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7550075</v>
      </c>
      <c r="AP17" s="315">
        <v>56683</v>
      </c>
      <c r="AQ17" s="316">
        <v>63141</v>
      </c>
      <c r="AR17" s="317">
        <v>-10.199999999999999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5.83</v>
      </c>
      <c r="AP21" s="328">
        <v>6</v>
      </c>
      <c r="AQ21" s="329">
        <v>-0.17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101.4</v>
      </c>
      <c r="AP22" s="333">
        <v>99.5</v>
      </c>
      <c r="AQ22" s="334">
        <v>1.9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2574692</v>
      </c>
      <c r="AP32" s="342">
        <v>19330</v>
      </c>
      <c r="AQ32" s="343">
        <v>32265</v>
      </c>
      <c r="AR32" s="344">
        <v>-40.1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v>6059</v>
      </c>
      <c r="AP33" s="342">
        <v>45</v>
      </c>
      <c r="AQ33" s="343">
        <v>1</v>
      </c>
      <c r="AR33" s="344">
        <v>4400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v>122595</v>
      </c>
      <c r="AP34" s="342">
        <v>920</v>
      </c>
      <c r="AQ34" s="343">
        <v>32</v>
      </c>
      <c r="AR34" s="344">
        <v>2775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167107</v>
      </c>
      <c r="AP35" s="342">
        <v>1255</v>
      </c>
      <c r="AQ35" s="343">
        <v>6764</v>
      </c>
      <c r="AR35" s="344">
        <v>-81.400000000000006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30201</v>
      </c>
      <c r="AP36" s="342">
        <v>227</v>
      </c>
      <c r="AQ36" s="343">
        <v>1228</v>
      </c>
      <c r="AR36" s="344">
        <v>-81.5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78101</v>
      </c>
      <c r="AP37" s="342">
        <v>586</v>
      </c>
      <c r="AQ37" s="343">
        <v>1060</v>
      </c>
      <c r="AR37" s="344">
        <v>-44.7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t="s">
        <v>514</v>
      </c>
      <c r="AP38" s="345" t="s">
        <v>514</v>
      </c>
      <c r="AQ38" s="346">
        <v>1</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-510132</v>
      </c>
      <c r="AP39" s="342">
        <v>-3830</v>
      </c>
      <c r="AQ39" s="343">
        <v>-6969</v>
      </c>
      <c r="AR39" s="344">
        <v>-45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-1929996</v>
      </c>
      <c r="AP40" s="342">
        <v>-14490</v>
      </c>
      <c r="AQ40" s="343">
        <v>-26451</v>
      </c>
      <c r="AR40" s="344">
        <v>-45.2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538627</v>
      </c>
      <c r="AP41" s="342">
        <v>4044</v>
      </c>
      <c r="AQ41" s="343">
        <v>7931</v>
      </c>
      <c r="AR41" s="344">
        <v>-49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8896220</v>
      </c>
      <c r="AN51" s="364">
        <v>68392</v>
      </c>
      <c r="AO51" s="365">
        <v>54.8</v>
      </c>
      <c r="AP51" s="366">
        <v>45375</v>
      </c>
      <c r="AQ51" s="367">
        <v>11.7</v>
      </c>
      <c r="AR51" s="368">
        <v>43.1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3755097</v>
      </c>
      <c r="AN52" s="372">
        <v>28868</v>
      </c>
      <c r="AO52" s="373">
        <v>8.8000000000000007</v>
      </c>
      <c r="AP52" s="374">
        <v>26025</v>
      </c>
      <c r="AQ52" s="375">
        <v>21.6</v>
      </c>
      <c r="AR52" s="376">
        <v>-12.8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6760818</v>
      </c>
      <c r="AN53" s="364">
        <v>51757</v>
      </c>
      <c r="AO53" s="365">
        <v>-24.3</v>
      </c>
      <c r="AP53" s="366">
        <v>44267</v>
      </c>
      <c r="AQ53" s="367">
        <v>-2.4</v>
      </c>
      <c r="AR53" s="368">
        <v>-21.9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3307650</v>
      </c>
      <c r="AN54" s="372">
        <v>25321</v>
      </c>
      <c r="AO54" s="373">
        <v>-12.3</v>
      </c>
      <c r="AP54" s="374">
        <v>26161</v>
      </c>
      <c r="AQ54" s="375">
        <v>0.5</v>
      </c>
      <c r="AR54" s="376">
        <v>-12.8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4016047</v>
      </c>
      <c r="AN55" s="364">
        <v>30643</v>
      </c>
      <c r="AO55" s="365">
        <v>-40.799999999999997</v>
      </c>
      <c r="AP55" s="366">
        <v>40879</v>
      </c>
      <c r="AQ55" s="367">
        <v>-7.7</v>
      </c>
      <c r="AR55" s="368">
        <v>-33.1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1827452</v>
      </c>
      <c r="AN56" s="372">
        <v>13944</v>
      </c>
      <c r="AO56" s="373">
        <v>-44.9</v>
      </c>
      <c r="AP56" s="374">
        <v>24087</v>
      </c>
      <c r="AQ56" s="375">
        <v>-7.9</v>
      </c>
      <c r="AR56" s="376">
        <v>-37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5069777</v>
      </c>
      <c r="AN57" s="364">
        <v>38469</v>
      </c>
      <c r="AO57" s="365">
        <v>25.5</v>
      </c>
      <c r="AP57" s="366">
        <v>42651</v>
      </c>
      <c r="AQ57" s="367">
        <v>4.3</v>
      </c>
      <c r="AR57" s="368">
        <v>21.2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3014013</v>
      </c>
      <c r="AN58" s="372">
        <v>22870</v>
      </c>
      <c r="AO58" s="373">
        <v>64</v>
      </c>
      <c r="AP58" s="374">
        <v>22675</v>
      </c>
      <c r="AQ58" s="375">
        <v>-5.9</v>
      </c>
      <c r="AR58" s="376">
        <v>69.900000000000006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6161796</v>
      </c>
      <c r="AN59" s="364">
        <v>46260</v>
      </c>
      <c r="AO59" s="365">
        <v>20.3</v>
      </c>
      <c r="AP59" s="366">
        <v>43226</v>
      </c>
      <c r="AQ59" s="367">
        <v>1.3</v>
      </c>
      <c r="AR59" s="368">
        <v>19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2713801</v>
      </c>
      <c r="AN60" s="372">
        <v>20374</v>
      </c>
      <c r="AO60" s="373">
        <v>-10.9</v>
      </c>
      <c r="AP60" s="374">
        <v>22622</v>
      </c>
      <c r="AQ60" s="375">
        <v>-0.2</v>
      </c>
      <c r="AR60" s="376">
        <v>-10.7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6180932</v>
      </c>
      <c r="AN61" s="379">
        <v>47104</v>
      </c>
      <c r="AO61" s="380">
        <v>7.1</v>
      </c>
      <c r="AP61" s="381">
        <v>43280</v>
      </c>
      <c r="AQ61" s="382">
        <v>1.4</v>
      </c>
      <c r="AR61" s="368">
        <v>5.7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2923603</v>
      </c>
      <c r="AN62" s="372">
        <v>22275</v>
      </c>
      <c r="AO62" s="373">
        <v>0.9</v>
      </c>
      <c r="AP62" s="374">
        <v>24314</v>
      </c>
      <c r="AQ62" s="375">
        <v>1.6</v>
      </c>
      <c r="AR62" s="376">
        <v>-0.7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3KjWPIbceWLkyPU7LFY09DOkQa3m3EeTb+uRDsb3O0HeezCj8wHQAU5ijOMk0r1KfDEAvDBCabM0VSuOWvDvqw==" saltValue="VWVnBt5UcECzCwplDin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8IHc4QSi/Xy6sdehu8wQDyPv0uU06wNzaI1DqNEcjhVsh+LrRuJXw9+a6G4L+QHG9mILrriaj+ksATmu8Saqw==" saltValue="41VQVznulxAtPVddId95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pZRMm0gs41CKesQNRObTwwQKAJMaY8BcHhaRm1K8sbe2cdmVcPfK0cILu6q3MCFbwTbmlvY8t8DwQids8z9TQ==" saltValue="QcCkb6b8IAYaWdn/3ANX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11.25</v>
      </c>
      <c r="G47" s="12">
        <v>11.55</v>
      </c>
      <c r="H47" s="12">
        <v>11.12</v>
      </c>
      <c r="I47" s="12">
        <v>10.89</v>
      </c>
      <c r="J47" s="13">
        <v>10.46</v>
      </c>
    </row>
    <row r="48" spans="2:10" ht="57.75" customHeight="1" x14ac:dyDescent="0.2">
      <c r="B48" s="14"/>
      <c r="C48" s="1234" t="s">
        <v>4</v>
      </c>
      <c r="D48" s="1234"/>
      <c r="E48" s="1235"/>
      <c r="F48" s="15">
        <v>2.33</v>
      </c>
      <c r="G48" s="16">
        <v>4.21</v>
      </c>
      <c r="H48" s="16">
        <v>4.49</v>
      </c>
      <c r="I48" s="16">
        <v>4.18</v>
      </c>
      <c r="J48" s="17">
        <v>3.07</v>
      </c>
    </row>
    <row r="49" spans="2:10" ht="57.75" customHeight="1" thickBot="1" x14ac:dyDescent="0.25">
      <c r="B49" s="18"/>
      <c r="C49" s="1236" t="s">
        <v>5</v>
      </c>
      <c r="D49" s="1236"/>
      <c r="E49" s="1237"/>
      <c r="F49" s="19">
        <v>1.05</v>
      </c>
      <c r="G49" s="20">
        <v>2.35</v>
      </c>
      <c r="H49" s="20">
        <v>0.33</v>
      </c>
      <c r="I49" s="20" t="s">
        <v>560</v>
      </c>
      <c r="J49" s="21" t="s">
        <v>561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ZH5g7RdgTkFeepm2UUmx0suNMfbvzwsLLyyMWpIjJ+P93C9zYCIa2U1nx1tp89u26wbp8WUPPdNjZwD5wkC3w==" saltValue="TWdl9Gz58qpOQBeML554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2020-03-17T00:37:53Z</cp:lastPrinted>
  <dcterms:created xsi:type="dcterms:W3CDTF">2020-02-10T03:30:33Z</dcterms:created>
  <dcterms:modified xsi:type="dcterms:W3CDTF">2020-09-23T10:13:16Z</dcterms:modified>
  <cp:category/>
</cp:coreProperties>
</file>